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DPB\06_CONSEIL_BRANCHES\F_CRITERES\Critères 2025\Rémunération\"/>
    </mc:Choice>
  </mc:AlternateContent>
  <xr:revisionPtr revIDLastSave="0" documentId="13_ncr:1_{2A03D5E4-6C88-4AB2-AEFF-5F59A12AAC3D}" xr6:coauthVersionLast="47" xr6:coauthVersionMax="47" xr10:uidLastSave="{00000000-0000-0000-0000-000000000000}"/>
  <workbookProtection workbookAlgorithmName="SHA-512" workbookHashValue="QYHmYNwGMelAdCZjI6JPlQaavXe7ZwqJnUlGYTqsVgS6kW+Zwae+s+/XLHwgJXasH/RXe13NnYKBpRXuQSY3JA==" workbookSaltValue="mo7VgfYp16yp052mNSWyAw==" workbookSpinCount="100000" lockStructure="1"/>
  <bookViews>
    <workbookView xWindow="-108" yWindow="-108" windowWidth="23256" windowHeight="12576" tabRatio="844" firstSheet="9" activeTab="9" xr2:uid="{7C272495-6AC7-459C-82C4-430AB5ED8DDA}"/>
  </bookViews>
  <sheets>
    <sheet name="SOMMAIRE" sheetId="1" r:id="rId1"/>
    <sheet name="LEGAL" sheetId="21" r:id="rId2"/>
    <sheet name="à statut" sheetId="19" r:id="rId3"/>
    <sheet name="Agents Généraux d'assurance" sheetId="30" r:id="rId4"/>
    <sheet name="Banque" sheetId="24" r:id="rId5"/>
    <sheet name="Banque populaire" sheetId="4" r:id="rId6"/>
    <sheet name="Bureaux d'études " sheetId="5" r:id="rId7"/>
    <sheet name="Caisse d'épargne" sheetId="6" r:id="rId8"/>
    <sheet name="Courtage d'assurance" sheetId="7" r:id="rId9"/>
    <sheet name="Crédit mutuel" sheetId="8" r:id="rId10"/>
    <sheet name="Ecomonistes de la construction" sheetId="28" r:id="rId11"/>
    <sheet name="Experts comptables et CAC" sheetId="10" r:id="rId12"/>
    <sheet name="Géomètres" sheetId="22" r:id="rId13"/>
    <sheet name="Marchés financiers" sheetId="12" r:id="rId14"/>
    <sheet name="Sociétés d'assitance" sheetId="13" r:id="rId15"/>
    <sheet name="Sociétés d'assurance" sheetId="31" r:id="rId16"/>
    <sheet name="Sociétés financières" sheetId="18" r:id="rId17"/>
  </sheets>
  <definedNames>
    <definedName name="_xlnm.Print_Area" localSheetId="5">'Banque populaire'!$A$1:$L$42</definedName>
    <definedName name="_xlnm.Print_Area" localSheetId="6">'Bureaux d''études '!$A$1:$L$36</definedName>
    <definedName name="_xlnm.Print_Area" localSheetId="8">'Courtage d''assurance'!$A$1:$L$29</definedName>
    <definedName name="_xlnm.Print_Area" localSheetId="9">'Crédit mutuel'!$A$1:$L$35</definedName>
    <definedName name="_xlnm.Print_Area" localSheetId="11">'Experts comptables et CAC'!$A$1:$L$38</definedName>
    <definedName name="_xlnm.Print_Area" localSheetId="12">Géomètres!$A$1:$L$27</definedName>
    <definedName name="_xlnm.Print_Area" localSheetId="13">'Marchés financiers'!$A$1:$L$26</definedName>
    <definedName name="_xlnm.Print_Area" localSheetId="14">'Sociétés d''assitance'!$A$1:$L$27</definedName>
    <definedName name="_xlnm.Print_Area" localSheetId="16">'Sociétés financières'!$A$1:$L$37</definedName>
    <definedName name="_xlnm.Print_Area" localSheetId="0">SOMMAIRE!$A$1:$G$22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1" l="1"/>
  <c r="E13" i="21"/>
  <c r="D13" i="21"/>
  <c r="F11" i="21"/>
  <c r="E11" i="21"/>
  <c r="D11" i="21"/>
  <c r="F9" i="21"/>
  <c r="E9" i="21"/>
  <c r="D9" i="21"/>
  <c r="F13" i="19"/>
  <c r="E13" i="19"/>
  <c r="D13" i="19"/>
  <c r="F11" i="19"/>
  <c r="E11" i="19"/>
  <c r="D11" i="19"/>
  <c r="F9" i="19"/>
  <c r="E9" i="19"/>
  <c r="D9" i="19"/>
</calcChain>
</file>

<file path=xl/sharedStrings.xml><?xml version="1.0" encoding="utf-8"?>
<sst xmlns="http://schemas.openxmlformats.org/spreadsheetml/2006/main" count="769" uniqueCount="263">
  <si>
    <t>Agents généraux d'assurance</t>
  </si>
  <si>
    <t>Décret 2020-373 du 30 mars 2020 relatif à la rémunération des apprentis et articles L6222-27, L6222-29 et D6222-26 du code du travail</t>
  </si>
  <si>
    <t>L’apprenti bénéficie d’une rémunération variant en fonction de son âge ; en outre, sa rémunération progresse chaque nouvelle année calendaire d’exécution de son contrat. Le salaire minimum réglementaire perçu par l’apprenti correspond à un pourcentage du Smic ou, s'il est supérieur,  du SMC (salaire minimum conventionnel de l’emploi occupé) pour les 21 ans et plus. 
Ce montant varie selon son évolution dans le cycle de  formation suivi.
Lorsque l’apprenti change de tranche d’âge, le taux de rémunération change au plus tard le 1er du mois qui suit son anniversaire.
Les majorations pour heures supplémentaires sont applicables aux apprentis.</t>
  </si>
  <si>
    <t>Grille applicable</t>
  </si>
  <si>
    <t>&lt; 18 ans</t>
  </si>
  <si>
    <t>18 à 20 ans</t>
  </si>
  <si>
    <t>21 à 25 ans</t>
  </si>
  <si>
    <t>≥ 26 ans</t>
  </si>
  <si>
    <r>
      <t>1</t>
    </r>
    <r>
      <rPr>
        <b/>
        <vertAlign val="superscript"/>
        <sz val="12"/>
        <rFont val="Calibri"/>
        <family val="2"/>
        <scheme val="minor"/>
      </rPr>
      <t>ère</t>
    </r>
    <r>
      <rPr>
        <b/>
        <sz val="12"/>
        <rFont val="Calibri"/>
        <family val="2"/>
        <scheme val="minor"/>
      </rPr>
      <t xml:space="preserve"> année</t>
    </r>
  </si>
  <si>
    <t>27% SMIC*</t>
  </si>
  <si>
    <t>43% SMIC*</t>
  </si>
  <si>
    <t>53%SMIC 
ou SMC**</t>
  </si>
  <si>
    <t>100% SMIC 
ou SMC**</t>
  </si>
  <si>
    <r>
      <t>2</t>
    </r>
    <r>
      <rPr>
        <b/>
        <vertAlign val="superscript"/>
        <sz val="12"/>
        <rFont val="Calibri"/>
        <family val="2"/>
        <scheme val="minor"/>
      </rPr>
      <t>ème</t>
    </r>
    <r>
      <rPr>
        <b/>
        <sz val="12"/>
        <rFont val="Calibri"/>
        <family val="2"/>
        <scheme val="minor"/>
      </rPr>
      <t xml:space="preserve"> année</t>
    </r>
  </si>
  <si>
    <t>39% SMIC*</t>
  </si>
  <si>
    <t>51% SMIC*</t>
  </si>
  <si>
    <t>61% SMIC 
ou SMC**</t>
  </si>
  <si>
    <r>
      <t>3</t>
    </r>
    <r>
      <rPr>
        <b/>
        <vertAlign val="superscript"/>
        <sz val="12"/>
        <rFont val="Calibri"/>
        <family val="2"/>
        <scheme val="minor"/>
      </rPr>
      <t>ème</t>
    </r>
    <r>
      <rPr>
        <b/>
        <sz val="12"/>
        <rFont val="Calibri"/>
        <family val="2"/>
        <scheme val="minor"/>
      </rPr>
      <t xml:space="preserve"> année</t>
    </r>
  </si>
  <si>
    <t>55% SMIC*</t>
  </si>
  <si>
    <t>67% SMIC*</t>
  </si>
  <si>
    <t>78% SMIC 
ou SMC**</t>
  </si>
  <si>
    <t>Salaires de référence applicables sur la base d'une durée hebdomadaire de temps de travail de 35 heures</t>
  </si>
  <si>
    <r>
      <t xml:space="preserve">** SMC Salaire Minimum Conventionnel  correspondant à l'emploi occupé pendant le contrat d'apprentissage
</t>
    </r>
    <r>
      <rPr>
        <sz val="12"/>
        <rFont val="Calibri"/>
        <family val="2"/>
        <scheme val="minor"/>
      </rPr>
      <t>Par classifications</t>
    </r>
  </si>
  <si>
    <t>5bis</t>
  </si>
  <si>
    <t>Cas particuliers</t>
  </si>
  <si>
    <r>
      <t xml:space="preserve">• La rémunération minimale applicable aux apprentis préparant une </t>
    </r>
    <r>
      <rPr>
        <b/>
        <sz val="12"/>
        <rFont val="Calibri"/>
        <family val="2"/>
        <scheme val="minor"/>
      </rPr>
      <t>licence professionnelle</t>
    </r>
    <r>
      <rPr>
        <sz val="12"/>
        <rFont val="Calibri"/>
        <family val="2"/>
        <scheme val="minor"/>
      </rPr>
      <t xml:space="preserve"> (en 1 an) correspond à celle fixée pour une deuxième année d'exécution du contrat </t>
    </r>
    <r>
      <rPr>
        <i/>
        <sz val="12"/>
        <rFont val="Calibri"/>
        <family val="2"/>
        <scheme val="minor"/>
      </rPr>
      <t>(art. D6222-32 du code du travail)</t>
    </r>
  </si>
  <si>
    <r>
      <t xml:space="preserve">• Lorsque la </t>
    </r>
    <r>
      <rPr>
        <b/>
        <sz val="12"/>
        <rFont val="Calibri"/>
        <family val="2"/>
        <scheme val="minor"/>
      </rPr>
      <t>durée du contrat est supérieure à celle du cycle de formation</t>
    </r>
    <r>
      <rPr>
        <sz val="12"/>
        <rFont val="Calibri"/>
        <family val="2"/>
        <scheme val="minor"/>
      </rPr>
      <t xml:space="preserve">, l’apprenti conserve, durant la prolongation de son contrat, le salaire minimum qu’il avait avant celle-ci </t>
    </r>
    <r>
      <rPr>
        <i/>
        <sz val="12"/>
        <rFont val="Calibri"/>
        <family val="2"/>
        <scheme val="minor"/>
      </rPr>
      <t>(Article D6222-28-2 du code du travail)</t>
    </r>
  </si>
  <si>
    <r>
      <rPr>
        <b/>
        <sz val="12"/>
        <rFont val="Calibri"/>
        <family val="2"/>
        <scheme val="minor"/>
      </rPr>
      <t xml:space="preserve">• </t>
    </r>
    <r>
      <rPr>
        <sz val="12"/>
        <rFont val="Calibri"/>
        <family val="2"/>
        <scheme val="minor"/>
      </rPr>
      <t xml:space="preserve"> Lorsqu'un contrat d'apprentissage est conclu pour une durée inférieure ou égale à un an pour préparer un</t>
    </r>
    <r>
      <rPr>
        <b/>
        <sz val="12"/>
        <rFont val="Calibri"/>
        <family val="2"/>
        <scheme val="minor"/>
      </rPr>
      <t xml:space="preserve"> diplôme ou un titre de même niveau que celui précédemment obtenu</t>
    </r>
    <r>
      <rPr>
        <sz val="12"/>
        <rFont val="Calibri"/>
        <family val="2"/>
        <scheme val="minor"/>
      </rPr>
      <t xml:space="preserve">, lorsque la nouvelle qualification recherchée est en rapport direct avec celle qui résulte du diplôme ou du titre précédemment obtenu, une majoration de 15 points est appliquée à la rémunération légale prévue à l'article D6622-26 </t>
    </r>
    <r>
      <rPr>
        <i/>
        <sz val="12"/>
        <rFont val="Calibri"/>
        <family val="2"/>
        <scheme val="minor"/>
      </rPr>
      <t>(Article D. 6222-30 du code du travail)</t>
    </r>
    <r>
      <rPr>
        <sz val="12"/>
        <rFont val="Calibri"/>
        <family val="2"/>
        <scheme val="minor"/>
      </rPr>
      <t xml:space="preserve">
Dans ce cas, les jeunes issus d'une voie de formation autre que celle de l'apprentissage sont considérés, en ce qui concerne leur rémunération minimale, comme ayant accompli la durée d'apprentissage pour l'obtention de leur diplôme ou titre</t>
    </r>
  </si>
  <si>
    <r>
      <rPr>
        <b/>
        <sz val="12"/>
        <rFont val="Calibri"/>
        <family val="2"/>
        <scheme val="minor"/>
      </rPr>
      <t xml:space="preserve"> •Succession de contrats</t>
    </r>
    <r>
      <rPr>
        <sz val="12"/>
        <rFont val="Calibri"/>
        <family val="2"/>
        <scheme val="minor"/>
      </rPr>
      <t xml:space="preserve"> </t>
    </r>
    <r>
      <rPr>
        <i/>
        <sz val="12"/>
        <rFont val="Calibri"/>
        <family val="2"/>
        <scheme val="minor"/>
      </rPr>
      <t>(Article D6222-29 du code du travail)</t>
    </r>
    <r>
      <rPr>
        <sz val="12"/>
        <rFont val="Calibri"/>
        <family val="2"/>
        <scheme val="minor"/>
      </rPr>
      <t xml:space="preserve">
Lorsqu'un apprenti conclut un nouveau contrat d'apprentissage </t>
    </r>
    <r>
      <rPr>
        <b/>
        <sz val="12"/>
        <rFont val="Calibri"/>
        <family val="2"/>
        <scheme val="minor"/>
      </rPr>
      <t>avec le même employeur</t>
    </r>
    <r>
      <rPr>
        <sz val="12"/>
        <rFont val="Calibri"/>
        <family val="2"/>
        <scheme val="minor"/>
      </rPr>
      <t xml:space="preserve">, sa rémunération est au moins égale à celle qu'il percevait lors de la dernière année d'exécution du contrat précédent lorsque ce dernier a conduit à l'obtention du titre ou du diplôme ainsi préparé, sauf quand l’application des rémunérations prévues par le code en fonction de l’âge est plus favorable.
Lorsqu'un apprenti conclut un nouveau contrat d'apprentissage </t>
    </r>
    <r>
      <rPr>
        <b/>
        <sz val="12"/>
        <rFont val="Calibri"/>
        <family val="2"/>
        <scheme val="minor"/>
      </rPr>
      <t>avec un employeur différent</t>
    </r>
    <r>
      <rPr>
        <sz val="12"/>
        <rFont val="Calibri"/>
        <family val="2"/>
        <scheme val="minor"/>
      </rPr>
      <t>, sa rémunération est au moins égale à celle à laquelle il pouvait prétendre lors de la dernière année d'exécution du contrat précédent (maintien de la rémunération minimum légale ou conventionnelle si entreprise dans la même branche)  , lorsque ce dernier a conduit à l'obtention du titre ou du diplôme ainsi préparé, sauf quand l’application des rémunérations prévues par le code en fonction de l’âge est plus favorable</t>
    </r>
  </si>
  <si>
    <r>
      <rPr>
        <b/>
        <sz val="12"/>
        <rFont val="Calibri"/>
        <family val="2"/>
        <scheme val="minor"/>
      </rPr>
      <t>• Apprentis en situation de handicap</t>
    </r>
    <r>
      <rPr>
        <sz val="12"/>
        <rFont val="Calibri"/>
        <family val="2"/>
        <scheme val="minor"/>
      </rPr>
      <t xml:space="preserve"> : lorsque la durée du contrat d'apprentissage est  prolongée, il est appliqué au salaire minimum qui s'impose au contrat une majoration uniforme de quinze points aux pourcentages correspondant à la dernière année de la durée du contrat (</t>
    </r>
    <r>
      <rPr>
        <i/>
        <sz val="12"/>
        <rFont val="Calibri"/>
        <family val="2"/>
        <scheme val="minor"/>
      </rPr>
      <t>Article R6222-48 du code du travail</t>
    </r>
    <r>
      <rPr>
        <sz val="12"/>
        <rFont val="Calibri"/>
        <family val="2"/>
        <scheme val="minor"/>
      </rPr>
      <t>)</t>
    </r>
  </si>
  <si>
    <r>
      <rPr>
        <b/>
        <sz val="12"/>
        <rFont val="Calibri"/>
        <family val="2"/>
        <scheme val="minor"/>
      </rPr>
      <t>• Prolongation suite à échec à l’examen</t>
    </r>
    <r>
      <rPr>
        <sz val="12"/>
        <rFont val="Calibri"/>
        <family val="2"/>
        <scheme val="minor"/>
      </rPr>
      <t xml:space="preserve">, le salaire minimum est celui de la dernière année précédant la prolongation sauf quand l’application des rémunérations prévues par le code en fonction de l’âge est plus favorable </t>
    </r>
    <r>
      <rPr>
        <i/>
        <sz val="12"/>
        <rFont val="Calibri"/>
        <family val="2"/>
        <scheme val="minor"/>
      </rPr>
      <t>(Article D6222-28 du code du travail)</t>
    </r>
  </si>
  <si>
    <t>Banque</t>
  </si>
  <si>
    <t>L’apprenti bénéficie d’une rémunération variant en fonction de son âge ; en outre, sa rémunération progresse chaque nouvelle année calendaire d’exécution de son contrat. Le salaire minimum réglementaire perçu par l’apprenti correspond à un pourcentage du Smic ou, s'il est supérieur, du SMC (salaire minimum conventionnel de l’emploi occupé) pour les 21 ans et plus. 
Ce montant varie selon son évolution dans le cycle de  formation suivi.
Lorsque l’apprenti change de tranche d’âge, le taux de rémunération change au plus tard le 1er du mois qui suit son anniversaire.
Les majorations pour heures supplémentaires sont applicables aux apprentis.</t>
  </si>
  <si>
    <t>53%SMIC* 
ou SMC**</t>
  </si>
  <si>
    <t>100% SMIC* 
ou SMC**</t>
  </si>
  <si>
    <t>61% SMIC* 
ou SMC**</t>
  </si>
  <si>
    <t>78% SMIC* 
ou SMC**</t>
  </si>
  <si>
    <r>
      <t xml:space="preserve">** SMC Salaire Minimum Conventionnel  correspondant à l'emploi occupé pendant le contrat d'apprentissage 
</t>
    </r>
    <r>
      <rPr>
        <sz val="12"/>
        <rFont val="Calibri"/>
        <family val="2"/>
        <scheme val="minor"/>
      </rPr>
      <t>Montant annuel sur 13 mois par classifications</t>
    </r>
  </si>
  <si>
    <t>A</t>
  </si>
  <si>
    <t xml:space="preserve">B </t>
  </si>
  <si>
    <t xml:space="preserve">C </t>
  </si>
  <si>
    <t xml:space="preserve">D </t>
  </si>
  <si>
    <t>E</t>
  </si>
  <si>
    <t>F</t>
  </si>
  <si>
    <t>G</t>
  </si>
  <si>
    <t>H</t>
  </si>
  <si>
    <t>I</t>
  </si>
  <si>
    <t>J</t>
  </si>
  <si>
    <t>K</t>
  </si>
  <si>
    <t>Banque populaire</t>
  </si>
  <si>
    <t>53% SMIC 
ou SMC**</t>
  </si>
  <si>
    <t>Les parties signataires rappellent que les titulaires de contrat d'apprentissage perçoivent une rémunération fixée par les dispositions légales. 
Lorsque la durée maximale de l'apprentissage (3 ans) est prolongée pour le salarié reconnu travailleur handicapé, il est appliqué une majoration de 15 points aux pourcentage légaux adderents à la dernière année de la durée du contrat.</t>
  </si>
  <si>
    <t>** SMC Salaire Minimum Conventionnel  correspondant à l'emploi occupé pendant le contrat d'apprentissage 
Par niveau et ancienneté</t>
  </si>
  <si>
    <t>Hors ancienneté
&lt;5 ans</t>
  </si>
  <si>
    <t>B</t>
  </si>
  <si>
    <t>C</t>
  </si>
  <si>
    <t>D</t>
  </si>
  <si>
    <t>Bureaux d'études techniques ingénieurs et conseils</t>
  </si>
  <si>
    <r>
      <t>1</t>
    </r>
    <r>
      <rPr>
        <vertAlign val="superscript"/>
        <sz val="12"/>
        <color rgb="FF000000"/>
        <rFont val="Calibri"/>
        <family val="2"/>
      </rPr>
      <t>ère</t>
    </r>
    <r>
      <rPr>
        <sz val="12"/>
        <color rgb="FF000000"/>
        <rFont val="Calibri"/>
        <family val="2"/>
      </rPr>
      <t xml:space="preserve">  année </t>
    </r>
  </si>
  <si>
    <t xml:space="preserve">33%  SMIC </t>
  </si>
  <si>
    <t>100 % du SMIC ou SMC**</t>
  </si>
  <si>
    <t>Formation et niveau de diplôme correspondant</t>
  </si>
  <si>
    <t>Années après le Bac</t>
  </si>
  <si>
    <t>Titre du diplôme</t>
  </si>
  <si>
    <t>Niveau de diplôme</t>
  </si>
  <si>
    <t>-</t>
  </si>
  <si>
    <t>CAP, BEP</t>
  </si>
  <si>
    <t>3 (anciennement V)</t>
  </si>
  <si>
    <r>
      <t>2</t>
    </r>
    <r>
      <rPr>
        <vertAlign val="superscript"/>
        <sz val="12"/>
        <color rgb="FF000000"/>
        <rFont val="Calibri"/>
        <family val="2"/>
      </rPr>
      <t>ème</t>
    </r>
    <r>
      <rPr>
        <sz val="12"/>
        <color rgb="FF000000"/>
        <rFont val="Calibri"/>
        <family val="2"/>
      </rPr>
      <t xml:space="preserve"> année </t>
    </r>
  </si>
  <si>
    <t xml:space="preserve">43%  SMIC </t>
  </si>
  <si>
    <t>Bac</t>
  </si>
  <si>
    <t>Baccalauréat</t>
  </si>
  <si>
    <t>4 (anciennement IV)</t>
  </si>
  <si>
    <t>Bac+2</t>
  </si>
  <si>
    <t>DEUG, BTS, DUT, DEUST</t>
  </si>
  <si>
    <t>5 (anciennement III)</t>
  </si>
  <si>
    <t>Licence, licence professionnelle</t>
  </si>
  <si>
    <t>6 (anciennement II)</t>
  </si>
  <si>
    <r>
      <t>3</t>
    </r>
    <r>
      <rPr>
        <vertAlign val="superscript"/>
        <sz val="12"/>
        <color rgb="FF000000"/>
        <rFont val="Calibri"/>
        <family val="2"/>
      </rPr>
      <t>ème</t>
    </r>
    <r>
      <rPr>
        <sz val="12"/>
        <color rgb="FF000000"/>
        <rFont val="Calibri"/>
        <family val="2"/>
      </rPr>
      <t xml:space="preserve"> année </t>
    </r>
  </si>
  <si>
    <t xml:space="preserve">58% SMIC </t>
  </si>
  <si>
    <t>Bac+5</t>
  </si>
  <si>
    <t>Master, diplôme d'études approfondies, diplôme d'études supérieures spécialisées, diplôme d'ingénieur</t>
  </si>
  <si>
    <t>7 (anciennement I)</t>
  </si>
  <si>
    <t>Bac+8</t>
  </si>
  <si>
    <t>Doctorat, habilitation à diriger des recherches</t>
  </si>
  <si>
    <t>8 (anciennement I)</t>
  </si>
  <si>
    <t xml:space="preserve">** SMC Salaire Minimum Conventionnel  correspondant à l'emploi occupé pendant le contrat d'apprentissage 
</t>
  </si>
  <si>
    <t>Caisse d'épargne</t>
  </si>
  <si>
    <t>53% SMIC* 
ou SMC**</t>
  </si>
  <si>
    <t>Courtage d'assurance et de réassurance</t>
  </si>
  <si>
    <t>53% SMIC
ou SMC**</t>
  </si>
  <si>
    <t>100% SMIC
ou SMC**</t>
  </si>
  <si>
    <r>
      <t xml:space="preserve">** SMC Salaire Minimum Conventionnel  correspondant à l'emploi occupé pendant le contrat d'apprentissage 
</t>
    </r>
    <r>
      <rPr>
        <sz val="12"/>
        <rFont val="Calibri"/>
        <family val="2"/>
        <scheme val="minor"/>
      </rPr>
      <t>Montant annuel par classifications</t>
    </r>
  </si>
  <si>
    <t>Crédit mutuel</t>
  </si>
  <si>
    <t xml:space="preserve">** SMC Salaire Minimum Conventionnel  correspondant à l'emploi occupé pendant le contrat d'apprentissage </t>
  </si>
  <si>
    <t>Classif.</t>
  </si>
  <si>
    <t>CCN Annuel</t>
  </si>
  <si>
    <t>Chargé d'accueil Guichetier</t>
  </si>
  <si>
    <t>Chargé de clientèle Particuliers</t>
  </si>
  <si>
    <t>Chargé de clientèle Professionnels</t>
  </si>
  <si>
    <t>Responsable de Point de vente</t>
  </si>
  <si>
    <t>Chargé de clientèle Entreprise</t>
  </si>
  <si>
    <t>Animateur commercial</t>
  </si>
  <si>
    <t>Conseiller en gestion de patrimoine</t>
  </si>
  <si>
    <t>Directeur de caisse ou de secteur</t>
  </si>
  <si>
    <t>Inspecteur Auditeur</t>
  </si>
  <si>
    <t>Techniciens des opérations bancaires</t>
  </si>
  <si>
    <t>Développeur informatique</t>
  </si>
  <si>
    <t>Economistes de la construction</t>
  </si>
  <si>
    <t>NATIONAL</t>
  </si>
  <si>
    <t>ILE DE 
FRANCE</t>
  </si>
  <si>
    <t>A1</t>
  </si>
  <si>
    <t>A2</t>
  </si>
  <si>
    <t>Experts comptables et Commissaires aux comptes</t>
  </si>
  <si>
    <t>Convention collective nationale des cabinets ou entreprises de géomètres-experts, géomètres-topographes, photogrammètres et experts fonciers du 13 octobre 2005. Etendue par arrêté du 24 juillet 2006 JORF 2 août 2006.</t>
  </si>
  <si>
    <t>Marchés financiers</t>
  </si>
  <si>
    <t>Pas de dispositions conventionnelles</t>
  </si>
  <si>
    <t>Sociétés d'assistance</t>
  </si>
  <si>
    <t>Sociétés d'assurance</t>
  </si>
  <si>
    <t>Convention collective nationale des sociétés d'assurances du 27 mai 1992</t>
  </si>
  <si>
    <t>61% SMIC
ou SMC**</t>
  </si>
  <si>
    <t>Sociétés financières</t>
  </si>
  <si>
    <t xml:space="preserve">   Agents généraux d'assurance</t>
  </si>
  <si>
    <t xml:space="preserve">   Banque</t>
  </si>
  <si>
    <t xml:space="preserve">   Banque populaire</t>
  </si>
  <si>
    <t xml:space="preserve">   Bureaux d'études techniques ingénieurs et conseils</t>
  </si>
  <si>
    <t xml:space="preserve">   Caisse d'épargne</t>
  </si>
  <si>
    <t xml:space="preserve">   Courtage d'assurance et réassurance</t>
  </si>
  <si>
    <t xml:space="preserve">   Crédit mutuel</t>
  </si>
  <si>
    <t xml:space="preserve">   Sociétés d'assistance</t>
  </si>
  <si>
    <t xml:space="preserve">   Sociétés d'assurance</t>
  </si>
  <si>
    <t xml:space="preserve">   Sociétés financières</t>
  </si>
  <si>
    <t xml:space="preserve">   Marchés financiers</t>
  </si>
  <si>
    <t xml:space="preserve">   Economistes de la construction</t>
  </si>
  <si>
    <t xml:space="preserve">   Experts-comptables et Commissaires au comptes</t>
  </si>
  <si>
    <t>Contrats d'appentissage</t>
  </si>
  <si>
    <t>Niveaux</t>
  </si>
  <si>
    <t>Coefficients</t>
  </si>
  <si>
    <t>N5</t>
  </si>
  <si>
    <t>N4</t>
  </si>
  <si>
    <t>N3</t>
  </si>
  <si>
    <t>N2</t>
  </si>
  <si>
    <t>N1</t>
  </si>
  <si>
    <t xml:space="preserve">coefficient </t>
  </si>
  <si>
    <t xml:space="preserve">Minima Montants annuels bruts </t>
  </si>
  <si>
    <t>** SMC Salaire Minimum Conventionnel  correspondant à l'emploi occupé pendant le contrat d'apprentissage.</t>
  </si>
  <si>
    <t xml:space="preserve">Minima Montants 
annuels bruts </t>
  </si>
  <si>
    <t>Entreprises à statut</t>
  </si>
  <si>
    <t>27% SMIC</t>
  </si>
  <si>
    <t>43% SMIC</t>
  </si>
  <si>
    <t>67% SMIC</t>
  </si>
  <si>
    <t>51% SMIC</t>
  </si>
  <si>
    <t>55% SMIC</t>
  </si>
  <si>
    <t>39% SMIC</t>
  </si>
  <si>
    <t xml:space="preserve"> Critères légaux</t>
  </si>
  <si>
    <t xml:space="preserve">   Critères Légaux</t>
  </si>
  <si>
    <t xml:space="preserve">   Entreprises à statut</t>
  </si>
  <si>
    <t>2 / 17</t>
  </si>
  <si>
    <t>3 / 17</t>
  </si>
  <si>
    <t>4 / 17</t>
  </si>
  <si>
    <t>5 /17</t>
  </si>
  <si>
    <t>6 / 17</t>
  </si>
  <si>
    <t>7 / 17</t>
  </si>
  <si>
    <t>8 /17</t>
  </si>
  <si>
    <t>9 /17</t>
  </si>
  <si>
    <t>10 /17</t>
  </si>
  <si>
    <t>11 / 17</t>
  </si>
  <si>
    <t>12/ 17</t>
  </si>
  <si>
    <t>13 /17</t>
  </si>
  <si>
    <t>14 /17</t>
  </si>
  <si>
    <t>15 /17</t>
  </si>
  <si>
    <t>16 /17</t>
  </si>
  <si>
    <t xml:space="preserve"> </t>
  </si>
  <si>
    <t>17/ 17</t>
  </si>
  <si>
    <t xml:space="preserve">53%SMIC </t>
  </si>
  <si>
    <t xml:space="preserve">61% SMIC </t>
  </si>
  <si>
    <t xml:space="preserve">78% SMIC </t>
  </si>
  <si>
    <t xml:space="preserve">100% SMIC </t>
  </si>
  <si>
    <t>La convention collective des géomètres prévoit des  % plus favorables que les % légaux. Ces % sont exprimés sur une base Smic.</t>
  </si>
  <si>
    <t xml:space="preserve">Géomètres experts, Topographes </t>
  </si>
  <si>
    <t xml:space="preserve">   Géomètres experts, Topographes </t>
  </si>
  <si>
    <t xml:space="preserve">Niveaux 3 et 4 : 
43 % du SMIC </t>
  </si>
  <si>
    <t xml:space="preserve">Niveaux 5 et 6 : 
43 % du SMIC </t>
  </si>
  <si>
    <t xml:space="preserve">Niveau 7 et 8 : 
48 % du SMIC </t>
  </si>
  <si>
    <t xml:space="preserve">Niveaux 3 et 4 : 
51 % du SMIC </t>
  </si>
  <si>
    <t xml:space="preserve">Niveaux 5 et 6 : 
53 % du SMIC </t>
  </si>
  <si>
    <t xml:space="preserve">Niveau 7 et 8 : 
58 % du SMIC </t>
  </si>
  <si>
    <t xml:space="preserve">Niveaux 3 et 4 : 
67 % du SMIC </t>
  </si>
  <si>
    <t xml:space="preserve">Niveaux 5 et 6 : 
68 % du SMIC </t>
  </si>
  <si>
    <t>Niveau 7 et 8 : 
70 % du SMIC</t>
  </si>
  <si>
    <t>Niveaux 3 et 4 : 
53 % du SMIC ou SMC**</t>
  </si>
  <si>
    <t>Niveaux 5 et 6 : 
55 % du SMIC ou SMC**</t>
  </si>
  <si>
    <t>Niveau 7 et 8 : 
65 % du SMIC ou SMC**</t>
  </si>
  <si>
    <t xml:space="preserve">Niveaux 3 et 4 : 
61 % du SMIC ou SMC** </t>
  </si>
  <si>
    <t>Niveaux 5 et 6 : 
65 % du SMIC ou SMC**</t>
  </si>
  <si>
    <t>Niveau 7 et 8 : 
75 % du SMIC ou SMC **</t>
  </si>
  <si>
    <t xml:space="preserve">Niveaux 3 et 4 : 
78 % du SMIC ou SMC** </t>
  </si>
  <si>
    <t>Niveaux 5 et 6 : 
80 % du SMIC ou SMC**</t>
  </si>
  <si>
    <t>Niveau 7 et 8 : 
80 du SMIC ou SMC **</t>
  </si>
  <si>
    <t>27% SMC</t>
  </si>
  <si>
    <t>39% SMC</t>
  </si>
  <si>
    <t>55% SMC</t>
  </si>
  <si>
    <t>43% SMC</t>
  </si>
  <si>
    <t>51% SMC</t>
  </si>
  <si>
    <t>67% SMC</t>
  </si>
  <si>
    <t>53%  SMC</t>
  </si>
  <si>
    <t>61% SMC</t>
  </si>
  <si>
    <t>78% SMC</t>
  </si>
  <si>
    <t>100% SMC</t>
  </si>
  <si>
    <r>
      <t xml:space="preserve"> SMC Salaire Minimum Conventionnel  correspondant à l'emploi occupé pendant le contrat d'apprentissage 
</t>
    </r>
    <r>
      <rPr>
        <sz val="12"/>
        <rFont val="Calibri"/>
        <family val="2"/>
        <scheme val="minor"/>
      </rPr>
      <t>Montant annuel par classifications</t>
    </r>
  </si>
  <si>
    <r>
      <t>** L’apprenti perçoit un salaire déterminé en</t>
    </r>
    <r>
      <rPr>
        <b/>
        <i/>
        <sz val="12"/>
        <rFont val="Calibri"/>
        <family val="2"/>
        <scheme val="minor"/>
      </rPr>
      <t xml:space="preserve"> </t>
    </r>
    <r>
      <rPr>
        <i/>
        <sz val="12"/>
        <rFont val="Calibri"/>
        <family val="2"/>
        <scheme val="minor"/>
      </rPr>
      <t xml:space="preserve">pourcentage du SMC, si plus favorable. </t>
    </r>
  </si>
  <si>
    <r>
      <t>** L’apprenti perçoit un salaire déterminé en</t>
    </r>
    <r>
      <rPr>
        <b/>
        <i/>
        <sz val="12"/>
        <rFont val="Calibri"/>
        <family val="2"/>
        <scheme val="minor"/>
      </rPr>
      <t xml:space="preserve"> </t>
    </r>
    <r>
      <rPr>
        <i/>
        <sz val="12"/>
        <rFont val="Calibri"/>
        <family val="2"/>
        <scheme val="minor"/>
      </rPr>
      <t>pourcentage du SMC, si plus favorable</t>
    </r>
  </si>
  <si>
    <t>** L’apprenti perçoit un salaire déterminé en pourcentage du SMC, si plus favorable</t>
  </si>
  <si>
    <t xml:space="preserve">** L’apprenti perçoit un salaire déterminé en pourcentage du SMC, si plus favorable </t>
  </si>
  <si>
    <t>45% SMIC</t>
  </si>
  <si>
    <t>65% SMIC</t>
  </si>
  <si>
    <t>75% SMIC</t>
  </si>
  <si>
    <t>60% SMIC</t>
  </si>
  <si>
    <t>70% SMIC</t>
  </si>
  <si>
    <t>85% SMIC</t>
  </si>
  <si>
    <t>100% SMIC</t>
  </si>
  <si>
    <t>Année d’éxécution du contrat</t>
  </si>
  <si>
    <t>** L’apprenti perçoit un salaire déterminé en  pourcentage du SMC, si plus favorable</t>
  </si>
  <si>
    <r>
      <t xml:space="preserve">• Lorsque la </t>
    </r>
    <r>
      <rPr>
        <b/>
        <sz val="12"/>
        <rFont val="Calibri"/>
        <family val="2"/>
        <scheme val="minor"/>
      </rPr>
      <t>durée du contrat d’apprentissage est inférieure à celle du cycle de formation</t>
    </r>
    <r>
      <rPr>
        <sz val="12"/>
        <rFont val="Calibri"/>
        <family val="2"/>
        <scheme val="minor"/>
      </rPr>
      <t xml:space="preserve"> (en prenant en compte le niveau de l’apprenti ou si la formation au CFA a commencé avant la signature du contrat, ou s’est poursuivie après la rupture d’un 1er contrat), la rémunération de l’apprenti est alors calculée comme s’il avait accompli une durée d’apprentissage égale à ce cycle de formation </t>
    </r>
    <r>
      <rPr>
        <i/>
        <sz val="12"/>
        <rFont val="Calibri"/>
        <family val="2"/>
        <scheme val="minor"/>
      </rPr>
      <t>(Art. 6222-28-1)</t>
    </r>
  </si>
  <si>
    <t>Minima Montants annuels bruts 
(35 heures/semaine)</t>
  </si>
  <si>
    <t>Bac+3/4</t>
  </si>
  <si>
    <r>
      <t xml:space="preserve"> Lorsque la </t>
    </r>
    <r>
      <rPr>
        <b/>
        <sz val="12"/>
        <rFont val="Calibri"/>
        <family val="2"/>
        <scheme val="minor"/>
      </rPr>
      <t>durée du contrat d’apprentissage est inférieure à celle du cycle de formation</t>
    </r>
    <r>
      <rPr>
        <sz val="12"/>
        <rFont val="Calibri"/>
        <family val="2"/>
        <scheme val="minor"/>
      </rPr>
      <t xml:space="preserve"> (en prenant en compte le niveau de l’apprenti ou si la formation au CFA a commencé avant la signature du contrat, ou s’est poursuivie après la rupture d’un 1er contrat), la rémunération de l’apprenti est alors calculée comme s’il avait accompli une durée d’apprentissage égale à ce cycle de formation </t>
    </r>
    <r>
      <rPr>
        <i/>
        <sz val="12"/>
        <rFont val="Calibri"/>
        <family val="2"/>
        <scheme val="minor"/>
      </rPr>
      <t>(Art. 6222-28-1)</t>
    </r>
  </si>
  <si>
    <r>
      <rPr>
        <sz val="12"/>
        <rFont val="Calibri"/>
        <family val="2"/>
        <scheme val="minor"/>
      </rPr>
      <t xml:space="preserve">20 211 </t>
    </r>
    <r>
      <rPr>
        <sz val="12"/>
        <rFont val="Calibri"/>
        <family val="2"/>
      </rPr>
      <t>€</t>
    </r>
    <r>
      <rPr>
        <sz val="12"/>
        <color rgb="FFFF0000"/>
        <rFont val="Calibri"/>
        <family val="2"/>
        <scheme val="minor"/>
      </rPr>
      <t>***</t>
    </r>
  </si>
  <si>
    <r>
      <rPr>
        <i/>
        <sz val="12"/>
        <color rgb="FFFF0000"/>
        <rFont val="Calibri"/>
        <family val="2"/>
        <scheme val="minor"/>
      </rPr>
      <t xml:space="preserve">*** </t>
    </r>
    <r>
      <rPr>
        <i/>
        <sz val="12"/>
        <rFont val="Calibri"/>
        <family val="2"/>
        <scheme val="minor"/>
      </rPr>
      <t>La rémunération versée ne peut pas être inférieure au SMIC mensuel. Dans ce cas, le calcul est effectué sur une base SMIC au lieu de la base SMC.</t>
    </r>
  </si>
  <si>
    <r>
      <rPr>
        <sz val="12"/>
        <rFont val="Calibri"/>
        <family val="2"/>
        <scheme val="minor"/>
      </rPr>
      <t>20 600 €</t>
    </r>
    <r>
      <rPr>
        <sz val="12"/>
        <color rgb="FFFF0000"/>
        <rFont val="Calibri"/>
        <family val="2"/>
        <scheme val="minor"/>
      </rPr>
      <t xml:space="preserve"> **</t>
    </r>
  </si>
  <si>
    <r>
      <t>**</t>
    </r>
    <r>
      <rPr>
        <i/>
        <sz val="12"/>
        <rFont val="Calibri"/>
        <family val="2"/>
        <scheme val="minor"/>
      </rPr>
      <t xml:space="preserve"> La rémunération versée ne peut pas être inférieure au SMIC mensuel. Dans ce cas, le calcul est effectué sur une base SMIC au lieu de la base SMC.</t>
    </r>
  </si>
  <si>
    <t>Grille des minimas conventionnels : accord 10 janvier 2024</t>
  </si>
  <si>
    <t>Avenant du 27/06/2024, étendu JO 12 septembre 2024</t>
  </si>
  <si>
    <t>Convention collective nationale de la banque du 10 janvier 2000. Etendue par arrêté du 17 novembre 2004 JORF 11 décembre 2004.
Accord salaire du 25 avril 2024 (étendu JO 6 juillet 2024)
Accord formation du 5 février 2020 (non étendu, applicable aux membres de la fédération signataire)</t>
  </si>
  <si>
    <t>Convention collective Banque populaire du 15 juin 2015
Accord Formation Branche du 15.10.20
Avenant n°3 du 20 décembre 2023 (salaire)</t>
  </si>
  <si>
    <r>
      <t>21 453 €</t>
    </r>
    <r>
      <rPr>
        <sz val="12"/>
        <color rgb="FFFF0000"/>
        <rFont val="Calibri"/>
        <family val="2"/>
        <scheme val="minor"/>
      </rPr>
      <t>***</t>
    </r>
  </si>
  <si>
    <t>1801,8 € brut</t>
  </si>
  <si>
    <t>1801,8 € brut/mois soit 23 423,4 €  
sur 13 mois</t>
  </si>
  <si>
    <t>**Avenant n° 47 du 5 octobre 2023 relatif aux salaires</t>
  </si>
  <si>
    <r>
      <t xml:space="preserve">21 429,75 €  </t>
    </r>
    <r>
      <rPr>
        <sz val="11"/>
        <color rgb="FFFF0000"/>
        <rFont val="Calibri"/>
        <family val="2"/>
        <scheme val="minor"/>
      </rPr>
      <t>***</t>
    </r>
  </si>
  <si>
    <r>
      <rPr>
        <sz val="26"/>
        <color theme="1"/>
        <rFont val="Calibri"/>
        <family val="2"/>
        <scheme val="minor"/>
      </rPr>
      <t xml:space="preserve">                   Grille de salaires 2025</t>
    </r>
    <r>
      <rPr>
        <sz val="20"/>
        <color theme="1"/>
        <rFont val="Calibri"/>
        <family val="2"/>
        <scheme val="minor"/>
      </rPr>
      <t xml:space="preserve">
</t>
    </r>
    <r>
      <rPr>
        <b/>
        <sz val="36"/>
        <color theme="1"/>
        <rFont val="Calibri"/>
        <family val="2"/>
        <scheme val="minor"/>
      </rPr>
      <t xml:space="preserve">        Contrats 
         d'apprentissage</t>
    </r>
  </si>
  <si>
    <t>MAJ 01-2025</t>
  </si>
  <si>
    <r>
      <rPr>
        <b/>
        <sz val="11"/>
        <color theme="1"/>
        <rFont val="Calibri"/>
        <family val="2"/>
        <scheme val="minor"/>
      </rPr>
      <t>Grilles de salaire 2025</t>
    </r>
    <r>
      <rPr>
        <sz val="11"/>
        <color theme="1"/>
        <rFont val="Calibri"/>
        <family val="2"/>
        <scheme val="minor"/>
      </rPr>
      <t xml:space="preserve">                                                                                                                                                                                      </t>
    </r>
  </si>
  <si>
    <r>
      <rPr>
        <b/>
        <sz val="11"/>
        <color theme="1"/>
        <rFont val="Calibri"/>
        <family val="2"/>
        <scheme val="minor"/>
      </rPr>
      <t xml:space="preserve">Grilles de salaire 2025      </t>
    </r>
    <r>
      <rPr>
        <sz val="11"/>
        <color theme="1"/>
        <rFont val="Calibri"/>
        <family val="2"/>
        <scheme val="minor"/>
      </rPr>
      <t xml:space="preserve">                                                                                                                                                                                        </t>
    </r>
  </si>
  <si>
    <r>
      <t xml:space="preserve">Convention collective nationale des bureaux d'études techniques, des cabinets d'ingénieurs-conseils et des sociétés de conseils du 15 décembre 1987.
</t>
    </r>
    <r>
      <rPr>
        <b/>
        <i/>
        <sz val="12"/>
        <color rgb="FFFF0000"/>
        <rFont val="Calibri"/>
        <family val="2"/>
        <scheme val="minor"/>
      </rPr>
      <t xml:space="preserve">Accord salaire du 26 juin 2024, annexe III, étendu au JO du 27 novembre 2024 </t>
    </r>
  </si>
  <si>
    <t>Accord salaire du 26 juin 2024, annexe III</t>
  </si>
  <si>
    <t>* SMIC 
(au 01/11/2024)</t>
  </si>
  <si>
    <t>SMIC 
(au 01/11/2024)</t>
  </si>
  <si>
    <t xml:space="preserve"> SMIC 
(au 01/11/2024)</t>
  </si>
  <si>
    <t>*SMIC 
(au 01/11/2024)</t>
  </si>
  <si>
    <t>* SMIC
(au 01/11/2024)</t>
  </si>
  <si>
    <t>SMIC
 (au 01/11/2024)</t>
  </si>
  <si>
    <t>MAJ 04-2025</t>
  </si>
  <si>
    <t>**Accord du 23 janvier 2025 étendu au JO 30 mars 25</t>
  </si>
  <si>
    <t xml:space="preserve">Avenant n°52 du 12 décembre 2024 (extension JO 26 avril 2025) relatif aux rémunérations </t>
  </si>
  <si>
    <r>
      <rPr>
        <b/>
        <sz val="12"/>
        <color rgb="FFFF0000"/>
        <rFont val="Calibri"/>
        <family val="2"/>
        <scheme val="minor"/>
      </rPr>
      <t>Accord NON étendu (12 février 2025)</t>
    </r>
    <r>
      <rPr>
        <b/>
        <sz val="12"/>
        <rFont val="Calibri"/>
        <family val="2"/>
        <scheme val="minor"/>
      </rPr>
      <t xml:space="preserve">
Cette grille n'est communiquée qu'à titre indicatif. Elle ne s'impose qu'aux seuls employeurs adhérents aux organisations patronales signataires de la Convention Collectives des Sociétés Financières. </t>
    </r>
  </si>
  <si>
    <t>La rémunération versée ne peut pas être inférieure au SMIC mensuel. Dans ce cas, le calcul est effectué sur une base SMIC au lieu de la base SMC.</t>
  </si>
  <si>
    <t>MAJ 05-2025</t>
  </si>
  <si>
    <t xml:space="preserve">CCN du personnel des agences générales d'assurances du 2 juin 2003
Avenant n°5 du 17 décembre 2024, étendu le 10 mai 2025
</t>
  </si>
  <si>
    <r>
      <t xml:space="preserve">Accord du 16 juin 2025, accord NON ETENDU (ne s'applique qu'aux adhérents de la Fédération)
</t>
    </r>
    <r>
      <rPr>
        <b/>
        <i/>
        <sz val="9"/>
        <rFont val="Calibri"/>
        <family val="2"/>
        <scheme val="minor"/>
      </rPr>
      <t>A noter : pour les catégoriés "insepcteurs" (convention du 27 juillet 92) et "commerciaux" (convention du 27 mars 1972), il existe des grilles spéciales</t>
    </r>
  </si>
  <si>
    <t>MAJ 07-2025</t>
  </si>
  <si>
    <t>L’apprenti bénéficie d’une rémunération variant en fonction de son âge ; en outre, sa rémunération progresse chaque nouvelle année calendaire d’exécution de son contrat. 
Le salaire minimum réglementaire perçu par l’apprenti correspond à un pourcentage du Smic ou, s'il est supérieur, du SMC (salaire minimum conventionnel de l’emploi occupé) pour les 21 ans et plus. 
Ce montant varie selon son évolution dans le cycle de  formation suivi.
Lorsque l’apprenti change de tranche d’âge, le taux de rémunération change au plus tard le 1er du mois qui suit son anniversaire.
Les majorations pour heures supplémentaires sont applicables aux apprentis.</t>
  </si>
  <si>
    <t>L’apprenti bénéficie d’une rémunération variant en fonction de son âge ; en outre, sa rémunération progresse chaque nouvelle année calendaire
 d’exécution de son contrat. Le salaire minimum réglementaire perçu par l’apprenti correspond à un pourcentage du Smic ou, s'il est supérieur,  du SMC (salaire minimum conventionnel de l’emploi occupé) pour les 21 ans et plus. 
Ce montant varie selon son évolution dans le cycle de  formation suivi.
Lorsque l’apprenti change de tranche d’âge, le taux de rémunération change au plus tard le 1er du mois qui suit son anniversaire.
Les majorations pour heures supplémentaires sont applicables aux apprentis.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</si>
</sst>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8" formatCode="#,##0.00\ &quot;€&quot;;[Red]\-#,##0.00\ &quot;€&quot;"/>
    <numFmt numFmtId="44" formatCode="_-* #,##0.00\ &quot;€&quot;_-;\-* #,##0.00\ &quot;€&quot;_-;_-* &quot;-&quot;??\ &quot;€&quot;_-;_-@_-"/>
    <numFmt numFmtId="43" formatCode="_-* #,##0.00_-;\-* #,##0.00_-;_-* &quot;-&quot;??_-;_-@_-"/>
    <numFmt numFmtId="164" formatCode="#,##0\ &quot;€&quot;"/>
    <numFmt numFmtId="165" formatCode="_-* #,##0\ [$€-40C]_-;\-* #,##0\ [$€-40C]_-;_-* &quot;-&quot;??\ [$€-40C]_-;_-@_-"/>
    <numFmt numFmtId="166" formatCode="_-* #,##0.00\ [$€-40C]_-;\-* #,##0.00\ [$€-40C]_-;_-* &quot;-&quot;??\ [$€-40C]_-;_-@_-"/>
    <numFmt numFmtId="167" formatCode="#,##0.00\ &quot;€&quot;"/>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sz val="26"/>
      <color theme="1"/>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6"/>
      <name val="Calibri"/>
      <family val="2"/>
      <scheme val="minor"/>
    </font>
    <font>
      <b/>
      <i/>
      <sz val="12"/>
      <name val="Calibri"/>
      <family val="2"/>
      <scheme val="minor"/>
    </font>
    <font>
      <sz val="11"/>
      <name val="Calibri"/>
      <family val="2"/>
      <scheme val="minor"/>
    </font>
    <font>
      <sz val="12"/>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i/>
      <sz val="12"/>
      <name val="Calibri"/>
      <family val="2"/>
      <scheme val="minor"/>
    </font>
    <font>
      <sz val="12"/>
      <name val="Arial"/>
      <family val="2"/>
    </font>
    <font>
      <vertAlign val="superscript"/>
      <sz val="12"/>
      <color rgb="FF000000"/>
      <name val="Calibri"/>
      <family val="2"/>
    </font>
    <font>
      <sz val="12"/>
      <color rgb="FF000000"/>
      <name val="Calibri"/>
      <family val="2"/>
    </font>
    <font>
      <sz val="12"/>
      <color rgb="FF414856"/>
      <name val="Arial"/>
      <family val="2"/>
    </font>
    <font>
      <i/>
      <sz val="11"/>
      <name val="Calibri"/>
      <family val="2"/>
      <scheme val="minor"/>
    </font>
    <font>
      <b/>
      <sz val="12"/>
      <color theme="1"/>
      <name val="Arial"/>
      <family val="2"/>
    </font>
    <font>
      <sz val="10"/>
      <color theme="1"/>
      <name val="Calibri"/>
      <family val="2"/>
      <scheme val="minor"/>
    </font>
    <font>
      <sz val="11"/>
      <color rgb="FF000000"/>
      <name val="Arial"/>
      <family val="2"/>
    </font>
    <font>
      <sz val="12"/>
      <color theme="1"/>
      <name val="Arial"/>
      <family val="2"/>
    </font>
    <font>
      <b/>
      <sz val="12"/>
      <name val="Arial"/>
      <family val="2"/>
    </font>
    <font>
      <sz val="10"/>
      <name val="Arial"/>
      <family val="2"/>
    </font>
    <font>
      <b/>
      <sz val="10"/>
      <name val="Arial"/>
      <family val="2"/>
    </font>
    <font>
      <sz val="11"/>
      <color indexed="8"/>
      <name val="Calibri"/>
      <family val="2"/>
    </font>
    <font>
      <b/>
      <sz val="11"/>
      <color indexed="8"/>
      <name val="Calibri"/>
      <family val="2"/>
    </font>
    <font>
      <sz val="11"/>
      <color rgb="FF000000"/>
      <name val="Calibri"/>
      <family val="2"/>
    </font>
    <font>
      <b/>
      <sz val="11"/>
      <color rgb="FF000000"/>
      <name val="Calibri"/>
      <family val="2"/>
    </font>
    <font>
      <b/>
      <sz val="12"/>
      <color rgb="FF7030A0"/>
      <name val="Arial"/>
      <family val="2"/>
    </font>
    <font>
      <sz val="22"/>
      <color theme="1"/>
      <name val="Calibri"/>
      <family val="2"/>
      <scheme val="minor"/>
    </font>
    <font>
      <u/>
      <sz val="11"/>
      <color theme="10"/>
      <name val="Calibri"/>
      <family val="2"/>
      <scheme val="minor"/>
    </font>
    <font>
      <sz val="11"/>
      <name val="Calibri"/>
      <family val="2"/>
    </font>
    <font>
      <sz val="11"/>
      <name val="Arial"/>
      <family val="2"/>
    </font>
    <font>
      <sz val="8"/>
      <name val="Calibri"/>
      <family val="2"/>
      <scheme val="minor"/>
    </font>
    <font>
      <sz val="12"/>
      <color rgb="FFFF0000"/>
      <name val="Calibri"/>
      <family val="2"/>
      <scheme val="minor"/>
    </font>
    <font>
      <i/>
      <sz val="12"/>
      <color rgb="FFFF0000"/>
      <name val="Calibri"/>
      <family val="2"/>
      <scheme val="minor"/>
    </font>
    <font>
      <b/>
      <sz val="12"/>
      <color rgb="FFFF0000"/>
      <name val="Calibri"/>
      <family val="2"/>
      <scheme val="minor"/>
    </font>
    <font>
      <b/>
      <i/>
      <sz val="12"/>
      <color rgb="FFFF0000"/>
      <name val="Calibri"/>
      <family val="2"/>
      <scheme val="minor"/>
    </font>
    <font>
      <sz val="12"/>
      <name val="Calibri"/>
      <family val="2"/>
    </font>
    <font>
      <sz val="11"/>
      <color rgb="FFFF0000"/>
      <name val="Calibri"/>
      <family val="2"/>
      <scheme val="minor"/>
    </font>
    <font>
      <b/>
      <i/>
      <sz val="9"/>
      <name val="Calibri"/>
      <family val="2"/>
      <scheme val="minor"/>
    </font>
  </fonts>
  <fills count="7">
    <fill>
      <patternFill patternType="none"/>
    </fill>
    <fill>
      <patternFill patternType="gray125"/>
    </fill>
    <fill>
      <patternFill patternType="solid">
        <fgColor rgb="FFF3EAFF"/>
        <bgColor indexed="64"/>
      </patternFill>
    </fill>
    <fill>
      <patternFill patternType="solid">
        <fgColor theme="0"/>
        <bgColor indexed="64"/>
      </patternFill>
    </fill>
    <fill>
      <patternFill patternType="solid">
        <fgColor rgb="FFFFFFFF"/>
        <bgColor indexed="64"/>
      </patternFill>
    </fill>
    <fill>
      <patternFill patternType="solid">
        <fgColor rgb="FFECECEC"/>
        <bgColor indexed="64"/>
      </patternFill>
    </fill>
    <fill>
      <patternFill patternType="solid">
        <fgColor rgb="FFF3EA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dashed">
        <color auto="1"/>
      </top>
      <bottom style="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auto="1"/>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34" fillId="0" borderId="0" applyNumberFormat="0" applyFill="0" applyBorder="0" applyAlignment="0" applyProtection="0"/>
    <xf numFmtId="9" fontId="1" fillId="0" borderId="0" applyFont="0" applyFill="0" applyBorder="0" applyAlignment="0" applyProtection="0"/>
  </cellStyleXfs>
  <cellXfs count="232">
    <xf numFmtId="0" fontId="0" fillId="0" borderId="0" xfId="0"/>
    <xf numFmtId="0" fontId="7" fillId="0" borderId="0" xfId="0" applyFont="1"/>
    <xf numFmtId="49" fontId="2" fillId="0" borderId="0" xfId="0" applyNumberFormat="1" applyFont="1"/>
    <xf numFmtId="0" fontId="10" fillId="0" borderId="0" xfId="0" applyFont="1" applyAlignment="1">
      <alignment vertical="center"/>
    </xf>
    <xf numFmtId="0" fontId="11" fillId="0" borderId="0" xfId="0" applyFont="1" applyAlignment="1">
      <alignment horizontal="left" vertical="center"/>
    </xf>
    <xf numFmtId="0" fontId="12" fillId="0" borderId="0" xfId="0" applyFont="1"/>
    <xf numFmtId="0" fontId="13" fillId="0" borderId="0" xfId="0" applyFont="1" applyAlignment="1">
      <alignment horizontal="left" vertical="center"/>
    </xf>
    <xf numFmtId="0" fontId="13" fillId="2" borderId="1" xfId="0" applyFont="1" applyFill="1" applyBorder="1" applyAlignment="1">
      <alignment horizontal="center" vertical="center" wrapText="1"/>
    </xf>
    <xf numFmtId="0" fontId="13" fillId="0" borderId="0" xfId="0" applyFont="1" applyAlignment="1">
      <alignment horizontal="left" vertical="center" wrapText="1"/>
    </xf>
    <xf numFmtId="9" fontId="11" fillId="0" borderId="1" xfId="0" applyNumberFormat="1" applyFont="1" applyBorder="1" applyAlignment="1">
      <alignment horizontal="center" vertical="center" wrapText="1"/>
    </xf>
    <xf numFmtId="0" fontId="11" fillId="0" borderId="0" xfId="0" applyFont="1" applyAlignment="1">
      <alignment horizontal="left" vertical="center" wrapText="1"/>
    </xf>
    <xf numFmtId="9" fontId="11" fillId="0" borderId="0" xfId="0" applyNumberFormat="1" applyFont="1" applyAlignment="1">
      <alignment horizontal="left" vertical="center" wrapText="1"/>
    </xf>
    <xf numFmtId="0" fontId="13" fillId="0" borderId="0" xfId="0" applyFont="1" applyAlignment="1">
      <alignment vertical="center"/>
    </xf>
    <xf numFmtId="0" fontId="12" fillId="0" borderId="0" xfId="0" applyFont="1" applyAlignment="1">
      <alignment horizontal="left"/>
    </xf>
    <xf numFmtId="0" fontId="16" fillId="3" borderId="0" xfId="0" applyFont="1" applyFill="1" applyAlignment="1">
      <alignment horizontal="left" vertical="center"/>
    </xf>
    <xf numFmtId="0" fontId="11" fillId="0" borderId="0" xfId="0" applyFont="1" applyAlignment="1">
      <alignment vertical="center"/>
    </xf>
    <xf numFmtId="0" fontId="13" fillId="0" borderId="0" xfId="0" applyFont="1" applyAlignment="1">
      <alignment horizontal="center" vertical="center" wrapText="1"/>
    </xf>
    <xf numFmtId="0" fontId="11" fillId="0" borderId="0" xfId="0" applyFont="1" applyAlignment="1">
      <alignment horizontal="center" vertical="center" wrapText="1"/>
    </xf>
    <xf numFmtId="9" fontId="11" fillId="0" borderId="0" xfId="0" applyNumberFormat="1" applyFont="1" applyAlignment="1">
      <alignment horizontal="center" vertical="center" wrapText="1"/>
    </xf>
    <xf numFmtId="164" fontId="11" fillId="0" borderId="1" xfId="0" applyNumberFormat="1" applyFont="1" applyBorder="1" applyAlignment="1">
      <alignment horizontal="center" vertical="center" wrapText="1"/>
    </xf>
    <xf numFmtId="0" fontId="15" fillId="0" borderId="0" xfId="0" applyFont="1" applyAlignment="1">
      <alignment vertical="top"/>
    </xf>
    <xf numFmtId="0" fontId="19" fillId="5"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0" borderId="0" xfId="0" applyAlignment="1">
      <alignment horizontal="center"/>
    </xf>
    <xf numFmtId="49" fontId="2" fillId="0" borderId="0" xfId="0" applyNumberFormat="1" applyFont="1" applyAlignment="1">
      <alignment horizontal="right"/>
    </xf>
    <xf numFmtId="0" fontId="15" fillId="0" borderId="0" xfId="0" applyFont="1" applyAlignment="1">
      <alignment vertical="center"/>
    </xf>
    <xf numFmtId="0" fontId="20" fillId="0" borderId="0" xfId="0" applyFont="1" applyAlignment="1">
      <alignment vertical="center"/>
    </xf>
    <xf numFmtId="164" fontId="11" fillId="0" borderId="0" xfId="0" applyNumberFormat="1" applyFont="1" applyAlignment="1">
      <alignment horizontal="center" vertical="center" wrapText="1"/>
    </xf>
    <xf numFmtId="0" fontId="0" fillId="0" borderId="0" xfId="0" applyAlignment="1">
      <alignment vertical="top"/>
    </xf>
    <xf numFmtId="0" fontId="21" fillId="2" borderId="1" xfId="0" applyFont="1" applyFill="1" applyBorder="1" applyAlignment="1">
      <alignment horizontal="center" vertical="center" wrapText="1"/>
    </xf>
    <xf numFmtId="0" fontId="22"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10" fillId="0" borderId="0" xfId="0" applyFont="1" applyAlignment="1">
      <alignment vertical="center" wrapText="1"/>
    </xf>
    <xf numFmtId="165" fontId="10" fillId="0" borderId="0" xfId="0" applyNumberFormat="1" applyFont="1" applyAlignment="1">
      <alignment horizontal="center" vertical="center"/>
    </xf>
    <xf numFmtId="0" fontId="13" fillId="0" borderId="7" xfId="0" applyFont="1" applyBorder="1" applyAlignment="1">
      <alignment horizontal="center" vertical="center" wrapText="1"/>
    </xf>
    <xf numFmtId="166" fontId="23" fillId="0" borderId="0" xfId="0" applyNumberFormat="1" applyFont="1" applyAlignment="1">
      <alignment horizontal="center" vertical="center" wrapText="1"/>
    </xf>
    <xf numFmtId="8" fontId="10" fillId="0" borderId="0" xfId="0" applyNumberFormat="1" applyFont="1" applyAlignment="1">
      <alignment vertical="center"/>
    </xf>
    <xf numFmtId="8" fontId="20" fillId="0" borderId="0" xfId="0" applyNumberFormat="1" applyFont="1" applyAlignment="1">
      <alignment vertical="center"/>
    </xf>
    <xf numFmtId="0" fontId="13" fillId="0" borderId="0" xfId="0" applyFont="1" applyAlignment="1">
      <alignment vertical="top"/>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xf>
    <xf numFmtId="165" fontId="10" fillId="0" borderId="1" xfId="0" applyNumberFormat="1" applyFont="1" applyBorder="1" applyAlignment="1">
      <alignment horizontal="center" vertical="center"/>
    </xf>
    <xf numFmtId="0" fontId="24" fillId="2" borderId="1" xfId="0" applyFont="1" applyFill="1" applyBorder="1" applyAlignment="1">
      <alignment horizontal="center" vertical="center" wrapText="1"/>
    </xf>
    <xf numFmtId="0" fontId="16"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wrapText="1"/>
    </xf>
    <xf numFmtId="49" fontId="2" fillId="0" borderId="0" xfId="0" applyNumberFormat="1" applyFont="1" applyAlignment="1">
      <alignment wrapText="1"/>
    </xf>
    <xf numFmtId="0" fontId="0" fillId="0" borderId="0" xfId="0" applyAlignment="1">
      <alignment vertical="top" wrapText="1"/>
    </xf>
    <xf numFmtId="0" fontId="0" fillId="0" borderId="0" xfId="0" applyAlignment="1">
      <alignment horizontal="left"/>
    </xf>
    <xf numFmtId="0" fontId="26" fillId="0" borderId="16" xfId="0" applyFont="1" applyBorder="1" applyAlignment="1">
      <alignment horizontal="center" vertical="center"/>
    </xf>
    <xf numFmtId="0" fontId="27" fillId="6" borderId="11" xfId="0" applyFont="1" applyFill="1" applyBorder="1" applyAlignment="1">
      <alignment horizontal="center" vertical="center"/>
    </xf>
    <xf numFmtId="0" fontId="27" fillId="0" borderId="0" xfId="0" applyFont="1" applyAlignment="1">
      <alignment vertical="center" wrapText="1"/>
    </xf>
    <xf numFmtId="6" fontId="27" fillId="0" borderId="0" xfId="0" applyNumberFormat="1" applyFont="1" applyAlignment="1">
      <alignment vertical="center" wrapText="1"/>
    </xf>
    <xf numFmtId="6" fontId="27" fillId="0" borderId="0" xfId="0" applyNumberFormat="1" applyFont="1" applyAlignment="1">
      <alignment horizontal="center" vertical="center" wrapText="1"/>
    </xf>
    <xf numFmtId="44" fontId="11" fillId="0" borderId="0" xfId="1" applyFont="1" applyBorder="1" applyAlignment="1">
      <alignment horizontal="center" vertical="center" wrapText="1"/>
    </xf>
    <xf numFmtId="167" fontId="32" fillId="0" borderId="1" xfId="0" applyNumberFormat="1" applyFont="1" applyBorder="1" applyAlignment="1">
      <alignment horizontal="center" vertical="center"/>
    </xf>
    <xf numFmtId="0" fontId="15" fillId="0" borderId="0" xfId="0" applyFont="1" applyAlignment="1">
      <alignment horizontal="center" vertical="center" wrapText="1"/>
    </xf>
    <xf numFmtId="0" fontId="0" fillId="0" borderId="0" xfId="0" applyAlignment="1">
      <alignment horizontal="right"/>
    </xf>
    <xf numFmtId="0" fontId="33" fillId="0" borderId="0" xfId="0" applyFont="1"/>
    <xf numFmtId="0" fontId="15" fillId="0" borderId="0" xfId="0" applyFont="1" applyAlignment="1">
      <alignment vertical="top" wrapText="1"/>
    </xf>
    <xf numFmtId="0" fontId="18" fillId="0" borderId="1" xfId="0" applyFont="1" applyBorder="1" applyAlignment="1">
      <alignment horizontal="center" vertical="center" wrapText="1" readingOrder="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9" fontId="11" fillId="0" borderId="1" xfId="0" applyNumberFormat="1" applyFont="1" applyBorder="1" applyAlignment="1">
      <alignment horizontal="center" vertical="center" wrapText="1"/>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11" fillId="0" borderId="0" xfId="0" applyFont="1"/>
    <xf numFmtId="0" fontId="10" fillId="0" borderId="0" xfId="0" applyFont="1"/>
    <xf numFmtId="166" fontId="36" fillId="0" borderId="1" xfId="0" applyNumberFormat="1" applyFont="1" applyBorder="1" applyAlignment="1">
      <alignment vertical="center" wrapText="1"/>
    </xf>
    <xf numFmtId="166" fontId="12" fillId="0" borderId="0" xfId="0" applyNumberFormat="1" applyFont="1" applyAlignment="1">
      <alignment wrapText="1"/>
    </xf>
    <xf numFmtId="0" fontId="13" fillId="2" borderId="1" xfId="0" applyFont="1" applyFill="1" applyBorder="1" applyAlignment="1">
      <alignment horizontal="center" vertical="center" wrapText="1"/>
    </xf>
    <xf numFmtId="9" fontId="11" fillId="0" borderId="0" xfId="0" applyNumberFormat="1" applyFont="1" applyAlignment="1">
      <alignment horizontal="center" vertical="center" wrapText="1"/>
    </xf>
    <xf numFmtId="0" fontId="12" fillId="0" borderId="0" xfId="0" applyFont="1"/>
    <xf numFmtId="0" fontId="11" fillId="0" borderId="0" xfId="0"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left" vertical="top" wrapText="1"/>
    </xf>
    <xf numFmtId="9" fontId="11" fillId="0" borderId="1" xfId="0" applyNumberFormat="1" applyFont="1" applyBorder="1" applyAlignment="1">
      <alignment horizontal="center" vertical="center" wrapText="1"/>
    </xf>
    <xf numFmtId="166" fontId="36"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horizontal="left" vertical="center" wrapText="1"/>
    </xf>
    <xf numFmtId="9" fontId="11" fillId="0" borderId="0" xfId="0" applyNumberFormat="1" applyFont="1" applyAlignment="1">
      <alignment horizontal="center" vertical="center" wrapText="1"/>
    </xf>
    <xf numFmtId="9" fontId="13" fillId="0" borderId="1" xfId="0" applyNumberFormat="1" applyFont="1" applyBorder="1" applyAlignment="1">
      <alignment horizontal="center" vertical="center" wrapText="1"/>
    </xf>
    <xf numFmtId="0" fontId="12" fillId="0" borderId="0" xfId="0" applyFont="1"/>
    <xf numFmtId="0" fontId="11" fillId="0" borderId="0" xfId="0" applyFont="1" applyAlignment="1">
      <alignment horizontal="center" vertical="center" wrapText="1"/>
    </xf>
    <xf numFmtId="0" fontId="13" fillId="0" borderId="0" xfId="0" applyFont="1" applyAlignment="1">
      <alignment horizontal="center" vertical="center" wrapText="1"/>
    </xf>
    <xf numFmtId="9" fontId="11" fillId="0" borderId="1" xfId="0" applyNumberFormat="1" applyFont="1" applyBorder="1" applyAlignment="1">
      <alignment horizontal="center" vertical="center" wrapText="1"/>
    </xf>
    <xf numFmtId="0" fontId="38" fillId="0" borderId="0" xfId="0" applyFont="1" applyAlignment="1">
      <alignment vertical="center"/>
    </xf>
    <xf numFmtId="9" fontId="13" fillId="0" borderId="1" xfId="0" applyNumberFormat="1" applyFont="1" applyBorder="1" applyAlignment="1">
      <alignment horizontal="center" vertical="center" wrapText="1"/>
    </xf>
    <xf numFmtId="164" fontId="38" fillId="0" borderId="1" xfId="0" applyNumberFormat="1" applyFont="1" applyBorder="1" applyAlignment="1">
      <alignment horizontal="center" vertical="center" wrapText="1"/>
    </xf>
    <xf numFmtId="0" fontId="15" fillId="0" borderId="0" xfId="0" applyFont="1" applyAlignment="1">
      <alignment horizontal="left" vertical="center" wrapText="1"/>
    </xf>
    <xf numFmtId="9" fontId="11" fillId="0" borderId="0" xfId="0" applyNumberFormat="1" applyFont="1" applyAlignment="1">
      <alignment horizontal="center" vertical="center" wrapText="1"/>
    </xf>
    <xf numFmtId="0" fontId="12" fillId="0" borderId="0" xfId="0" applyFont="1"/>
    <xf numFmtId="0" fontId="35" fillId="0" borderId="27" xfId="0" applyFont="1" applyBorder="1" applyAlignment="1">
      <alignment horizontal="center" vertical="center"/>
    </xf>
    <xf numFmtId="165" fontId="11" fillId="0" borderId="1" xfId="0" applyNumberFormat="1" applyFont="1" applyBorder="1" applyAlignment="1">
      <alignment horizontal="righ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horizontal="left" vertical="center" wrapText="1"/>
    </xf>
    <xf numFmtId="9"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9" fontId="11" fillId="0" borderId="1" xfId="0" applyNumberFormat="1"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3" fillId="2"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9" fontId="11" fillId="0" borderId="0" xfId="0" applyNumberFormat="1" applyFont="1" applyAlignment="1">
      <alignment horizontal="center" vertical="center" wrapText="1"/>
    </xf>
    <xf numFmtId="0" fontId="12" fillId="0" borderId="0" xfId="0" applyFont="1"/>
    <xf numFmtId="0" fontId="11" fillId="0" borderId="0" xfId="0" applyFont="1" applyAlignment="1">
      <alignment horizontal="center" vertical="center" wrapText="1"/>
    </xf>
    <xf numFmtId="0" fontId="13" fillId="0" borderId="0" xfId="0" applyFont="1" applyAlignment="1">
      <alignment horizontal="center" vertical="center" wrapText="1"/>
    </xf>
    <xf numFmtId="9" fontId="11" fillId="0" borderId="1" xfId="0" applyNumberFormat="1" applyFont="1" applyBorder="1" applyAlignment="1">
      <alignment horizontal="center" vertical="center" wrapText="1"/>
    </xf>
    <xf numFmtId="0" fontId="16" fillId="0" borderId="0" xfId="0" applyFont="1" applyAlignment="1">
      <alignment horizontal="left" vertical="center"/>
    </xf>
    <xf numFmtId="0" fontId="3" fillId="0" borderId="0" xfId="0" applyFont="1" applyAlignment="1">
      <alignment horizontal="center" vertical="top" wrapText="1"/>
    </xf>
    <xf numFmtId="0" fontId="6" fillId="0" borderId="0" xfId="0" applyFont="1" applyAlignment="1">
      <alignment horizontal="center" vertical="top"/>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right" vertical="top"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xf numFmtId="0" fontId="13" fillId="2" borderId="1" xfId="0" applyFont="1" applyFill="1" applyBorder="1" applyAlignment="1">
      <alignment horizontal="center" vertical="center" wrapText="1"/>
    </xf>
    <xf numFmtId="166" fontId="13" fillId="2" borderId="2" xfId="0" applyNumberFormat="1" applyFont="1" applyFill="1" applyBorder="1" applyAlignment="1">
      <alignment horizontal="center" vertical="center" wrapText="1"/>
    </xf>
    <xf numFmtId="166" fontId="13" fillId="2" borderId="3" xfId="0" applyNumberFormat="1" applyFont="1" applyFill="1" applyBorder="1" applyAlignment="1">
      <alignment horizontal="center" vertical="center" wrapText="1"/>
    </xf>
    <xf numFmtId="166" fontId="13" fillId="2" borderId="4"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left" vertical="center" wrapText="1"/>
    </xf>
    <xf numFmtId="0" fontId="13" fillId="0" borderId="10"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0" fillId="0" borderId="0" xfId="0" applyAlignment="1">
      <alignment horizontal="center" vertical="top" wrapText="1"/>
    </xf>
    <xf numFmtId="0" fontId="11" fillId="0" borderId="1" xfId="0" applyFont="1" applyBorder="1" applyAlignment="1">
      <alignment horizontal="center" vertical="center" wrapText="1"/>
    </xf>
    <xf numFmtId="0" fontId="13" fillId="0" borderId="0" xfId="0" applyFont="1" applyAlignment="1">
      <alignment horizontal="left" vertical="center"/>
    </xf>
    <xf numFmtId="0" fontId="8" fillId="0" borderId="0" xfId="0" applyFont="1" applyAlignment="1">
      <alignment horizontal="center" vertical="center"/>
    </xf>
    <xf numFmtId="0" fontId="15" fillId="0" borderId="0" xfId="0" applyFont="1" applyAlignment="1">
      <alignment horizontal="left" vertical="center"/>
    </xf>
    <xf numFmtId="0" fontId="9" fillId="0" borderId="0" xfId="0" applyFont="1" applyAlignment="1">
      <alignment horizontal="left" vertical="center"/>
    </xf>
    <xf numFmtId="9" fontId="11" fillId="0" borderId="0" xfId="0" applyNumberFormat="1" applyFont="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1" xfId="0" applyFont="1" applyBorder="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3" xfId="0" applyFont="1" applyBorder="1" applyAlignment="1">
      <alignment horizontal="center" vertical="center" wrapText="1" readingOrder="1"/>
    </xf>
    <xf numFmtId="0" fontId="18" fillId="0" borderId="4" xfId="0" applyFont="1" applyBorder="1" applyAlignment="1">
      <alignment horizontal="center" vertical="center" wrapText="1" readingOrder="1"/>
    </xf>
    <xf numFmtId="0" fontId="12" fillId="4" borderId="0" xfId="0" applyFont="1" applyFill="1" applyAlignment="1">
      <alignment horizontal="center" vertical="center"/>
    </xf>
    <xf numFmtId="0" fontId="12" fillId="0" borderId="0" xfId="0" applyFont="1"/>
    <xf numFmtId="0" fontId="11" fillId="0" borderId="0" xfId="0" applyFont="1" applyAlignment="1">
      <alignment horizontal="center" vertical="center" wrapText="1"/>
    </xf>
    <xf numFmtId="9" fontId="13" fillId="0" borderId="29" xfId="0" applyNumberFormat="1" applyFont="1" applyBorder="1" applyAlignment="1">
      <alignment horizontal="center" vertical="center" wrapText="1"/>
    </xf>
    <xf numFmtId="9" fontId="13" fillId="0" borderId="11" xfId="0" applyNumberFormat="1" applyFont="1" applyBorder="1" applyAlignment="1">
      <alignment horizontal="center" vertical="center" wrapText="1"/>
    </xf>
    <xf numFmtId="9" fontId="13" fillId="0" borderId="30" xfId="0" applyNumberFormat="1" applyFont="1" applyBorder="1" applyAlignment="1">
      <alignment horizontal="center" vertical="center" wrapText="1"/>
    </xf>
    <xf numFmtId="9" fontId="13" fillId="0" borderId="14" xfId="0" applyNumberFormat="1" applyFont="1" applyBorder="1" applyAlignment="1">
      <alignment horizontal="center" vertical="center" wrapText="1"/>
    </xf>
    <xf numFmtId="0" fontId="34" fillId="0" borderId="29" xfId="3" applyBorder="1" applyAlignment="1">
      <alignment horizontal="center" vertical="center"/>
    </xf>
    <xf numFmtId="0" fontId="34" fillId="0" borderId="5" xfId="3" applyBorder="1" applyAlignment="1">
      <alignment horizontal="center" vertical="center"/>
    </xf>
    <xf numFmtId="0" fontId="34" fillId="0" borderId="11" xfId="3" applyBorder="1" applyAlignment="1">
      <alignment horizontal="center" vertical="center"/>
    </xf>
    <xf numFmtId="0" fontId="34" fillId="0" borderId="30" xfId="3" applyBorder="1" applyAlignment="1">
      <alignment horizontal="center" vertical="center"/>
    </xf>
    <xf numFmtId="0" fontId="34" fillId="0" borderId="31" xfId="3" applyBorder="1" applyAlignment="1">
      <alignment horizontal="center" vertical="center"/>
    </xf>
    <xf numFmtId="0" fontId="34" fillId="0" borderId="14" xfId="3" applyBorder="1" applyAlignment="1">
      <alignment horizontal="center" vertical="center"/>
    </xf>
    <xf numFmtId="0" fontId="11" fillId="0" borderId="10" xfId="0" applyFont="1" applyBorder="1" applyAlignment="1">
      <alignment horizontal="left" vertical="center" wrapText="1"/>
    </xf>
    <xf numFmtId="0" fontId="13" fillId="2" borderId="8" xfId="0" applyFont="1" applyFill="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center" vertical="center"/>
    </xf>
    <xf numFmtId="0" fontId="13" fillId="2" borderId="1" xfId="0" applyFont="1" applyFill="1" applyBorder="1" applyAlignment="1">
      <alignment horizontal="center" vertical="center"/>
    </xf>
    <xf numFmtId="9" fontId="11" fillId="0" borderId="1" xfId="0" applyNumberFormat="1" applyFont="1" applyBorder="1" applyAlignment="1">
      <alignment horizontal="left" vertical="center" wrapText="1"/>
    </xf>
    <xf numFmtId="165" fontId="38" fillId="0" borderId="7" xfId="1" applyNumberFormat="1" applyFont="1" applyBorder="1" applyAlignment="1">
      <alignment horizontal="right" vertical="center" wrapText="1"/>
    </xf>
    <xf numFmtId="165" fontId="38" fillId="0" borderId="9" xfId="1" applyNumberFormat="1" applyFont="1" applyBorder="1" applyAlignment="1">
      <alignment horizontal="right" vertical="center" wrapText="1"/>
    </xf>
    <xf numFmtId="0" fontId="10" fillId="0" borderId="1" xfId="0" applyFont="1" applyBorder="1" applyAlignment="1">
      <alignment horizontal="left" vertical="center"/>
    </xf>
    <xf numFmtId="165" fontId="11" fillId="0" borderId="7" xfId="1" applyNumberFormat="1" applyFont="1" applyBorder="1" applyAlignment="1">
      <alignment horizontal="center" vertical="center" wrapText="1"/>
    </xf>
    <xf numFmtId="165" fontId="11" fillId="0" borderId="9" xfId="1" applyNumberFormat="1" applyFont="1" applyBorder="1" applyAlignment="1">
      <alignment horizontal="center" vertical="center" wrapText="1"/>
    </xf>
    <xf numFmtId="0" fontId="39" fillId="0" borderId="0" xfId="0" applyFont="1" applyAlignment="1">
      <alignment horizontal="left" vertical="center"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3" fillId="0" borderId="0" xfId="0" applyFont="1" applyAlignment="1">
      <alignment horizontal="center" vertical="center" wrapText="1"/>
    </xf>
    <xf numFmtId="166" fontId="35" fillId="0" borderId="24" xfId="0" applyNumberFormat="1" applyFont="1" applyBorder="1" applyAlignment="1">
      <alignment horizontal="center" vertical="center"/>
    </xf>
    <xf numFmtId="166" fontId="35" fillId="0" borderId="12" xfId="0" applyNumberFormat="1" applyFont="1" applyBorder="1" applyAlignment="1">
      <alignment horizontal="center" vertical="center"/>
    </xf>
    <xf numFmtId="166" fontId="35" fillId="0" borderId="22" xfId="0" applyNumberFormat="1" applyFont="1" applyBorder="1" applyAlignment="1">
      <alignment horizontal="center" vertical="center"/>
    </xf>
    <xf numFmtId="166" fontId="35" fillId="0" borderId="23" xfId="0" applyNumberFormat="1" applyFont="1" applyBorder="1" applyAlignment="1">
      <alignment horizontal="center" vertical="center"/>
    </xf>
    <xf numFmtId="166" fontId="35" fillId="0" borderId="25" xfId="0" applyNumberFormat="1" applyFont="1" applyBorder="1" applyAlignment="1">
      <alignment horizontal="center" vertical="center"/>
    </xf>
    <xf numFmtId="166" fontId="35" fillId="0" borderId="26" xfId="0" applyNumberFormat="1" applyFont="1" applyBorder="1" applyAlignment="1">
      <alignment horizontal="center" vertical="center"/>
    </xf>
    <xf numFmtId="166" fontId="35" fillId="0" borderId="7" xfId="0" applyNumberFormat="1" applyFont="1" applyBorder="1" applyAlignment="1">
      <alignment horizontal="center" vertical="center"/>
    </xf>
    <xf numFmtId="166" fontId="35" fillId="0" borderId="9" xfId="0" applyNumberFormat="1" applyFont="1" applyBorder="1" applyAlignment="1">
      <alignment horizontal="center" vertical="center"/>
    </xf>
    <xf numFmtId="166" fontId="26" fillId="0" borderId="22" xfId="0" applyNumberFormat="1" applyFont="1" applyBorder="1" applyAlignment="1">
      <alignment horizontal="center" vertical="center"/>
    </xf>
    <xf numFmtId="166" fontId="26" fillId="0" borderId="23" xfId="0" applyNumberFormat="1"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7" fillId="6" borderId="22" xfId="0" applyFont="1" applyFill="1" applyBorder="1" applyAlignment="1">
      <alignment horizontal="center" vertical="center" wrapText="1"/>
    </xf>
    <xf numFmtId="0" fontId="27" fillId="6" borderId="23" xfId="0" applyFont="1" applyFill="1" applyBorder="1" applyAlignment="1">
      <alignment horizontal="center" vertical="center" wrapText="1"/>
    </xf>
    <xf numFmtId="166" fontId="10" fillId="0" borderId="24" xfId="0" applyNumberFormat="1" applyFont="1" applyBorder="1" applyAlignment="1">
      <alignment horizontal="right" vertical="center"/>
    </xf>
    <xf numFmtId="166" fontId="10" fillId="0" borderId="13" xfId="0" applyNumberFormat="1" applyFont="1" applyBorder="1" applyAlignment="1">
      <alignment horizontal="right" vertical="center"/>
    </xf>
    <xf numFmtId="166" fontId="35" fillId="0" borderId="7" xfId="0" applyNumberFormat="1" applyFont="1" applyBorder="1" applyAlignment="1">
      <alignment horizontal="right" vertical="center"/>
    </xf>
    <xf numFmtId="166" fontId="35" fillId="0" borderId="17" xfId="0" applyNumberFormat="1" applyFont="1" applyBorder="1" applyAlignment="1">
      <alignment horizontal="right" vertical="center"/>
    </xf>
    <xf numFmtId="167" fontId="35" fillId="0" borderId="7" xfId="4" applyNumberFormat="1" applyFont="1" applyBorder="1" applyAlignment="1">
      <alignment horizontal="right" vertical="center"/>
    </xf>
    <xf numFmtId="167" fontId="35" fillId="0" borderId="17" xfId="4" applyNumberFormat="1" applyFont="1" applyBorder="1" applyAlignment="1">
      <alignment horizontal="right" vertical="center"/>
    </xf>
    <xf numFmtId="166" fontId="35" fillId="0" borderId="28" xfId="0" applyNumberFormat="1" applyFont="1" applyBorder="1" applyAlignment="1">
      <alignment horizontal="center" vertical="center"/>
    </xf>
    <xf numFmtId="0" fontId="15" fillId="0" borderId="0" xfId="0" applyFont="1" applyFill="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top" wrapText="1"/>
    </xf>
    <xf numFmtId="9" fontId="11" fillId="0" borderId="1" xfId="0" applyNumberFormat="1" applyFont="1" applyBorder="1" applyAlignment="1">
      <alignment horizontal="center" vertical="center" wrapText="1"/>
    </xf>
    <xf numFmtId="0" fontId="15" fillId="0" borderId="5" xfId="0" applyFont="1" applyBorder="1" applyAlignment="1">
      <alignment horizontal="center" vertical="top" wrapText="1"/>
    </xf>
    <xf numFmtId="0" fontId="9" fillId="0" borderId="0" xfId="0" applyFont="1" applyAlignment="1">
      <alignment horizontal="left" vertical="top" wrapText="1"/>
    </xf>
    <xf numFmtId="0" fontId="27" fillId="6" borderId="1" xfId="0" applyFont="1" applyFill="1" applyBorder="1" applyAlignment="1">
      <alignment horizontal="center" vertical="center" wrapText="1"/>
    </xf>
    <xf numFmtId="0" fontId="27" fillId="0" borderId="1" xfId="2" applyNumberFormat="1" applyFont="1" applyBorder="1" applyAlignment="1">
      <alignment horizontal="center" vertical="center" wrapText="1"/>
    </xf>
    <xf numFmtId="165" fontId="27" fillId="0" borderId="7" xfId="0" applyNumberFormat="1" applyFont="1" applyFill="1" applyBorder="1" applyAlignment="1">
      <alignment horizontal="right" vertical="center" wrapText="1"/>
    </xf>
    <xf numFmtId="165" fontId="27" fillId="0" borderId="9" xfId="0" applyNumberFormat="1" applyFont="1" applyFill="1" applyBorder="1" applyAlignment="1">
      <alignment horizontal="right" vertical="center" wrapText="1"/>
    </xf>
    <xf numFmtId="165" fontId="27" fillId="0" borderId="1" xfId="0" applyNumberFormat="1" applyFont="1" applyBorder="1" applyAlignment="1">
      <alignment horizontal="right" vertical="center" wrapText="1"/>
    </xf>
    <xf numFmtId="0" fontId="28" fillId="0" borderId="1" xfId="0" applyFont="1" applyBorder="1" applyAlignment="1">
      <alignment horizontal="center" vertical="center" wrapText="1"/>
    </xf>
    <xf numFmtId="165" fontId="29" fillId="0" borderId="1" xfId="0" applyNumberFormat="1" applyFont="1" applyBorder="1" applyAlignment="1">
      <alignment horizontal="center" vertical="center"/>
    </xf>
    <xf numFmtId="0" fontId="13" fillId="2" borderId="2"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2" borderId="4"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165" fontId="31" fillId="0" borderId="1" xfId="0" applyNumberFormat="1" applyFont="1" applyBorder="1" applyAlignment="1">
      <alignment vertical="center"/>
    </xf>
    <xf numFmtId="0" fontId="15" fillId="0" borderId="0" xfId="0" applyFont="1" applyFill="1" applyAlignment="1">
      <alignment horizontal="left" vertical="center" wrapText="1"/>
    </xf>
    <xf numFmtId="0" fontId="11" fillId="0" borderId="0" xfId="0" applyFont="1" applyAlignment="1">
      <alignment horizontal="left" vertical="center"/>
    </xf>
  </cellXfs>
  <cellStyles count="5">
    <cellStyle name="Lien hypertexte" xfId="3" builtinId="8"/>
    <cellStyle name="Milliers" xfId="2" builtinId="3"/>
    <cellStyle name="Monétaire" xfId="1" builtinId="4"/>
    <cellStyle name="Normal" xfId="0" builtinId="0"/>
    <cellStyle name="Pourcentage" xfId="4" builtinId="5"/>
  </cellStyles>
  <dxfs count="0"/>
  <tableStyles count="0" defaultTableStyle="TableStyleMedium2" defaultPivotStyle="PivotStyleLight16"/>
  <colors>
    <mruColors>
      <color rgb="FFF3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xdr:row>
      <xdr:rowOff>29307</xdr:rowOff>
    </xdr:from>
    <xdr:to>
      <xdr:col>2</xdr:col>
      <xdr:colOff>260371</xdr:colOff>
      <xdr:row>22</xdr:row>
      <xdr:rowOff>105450</xdr:rowOff>
    </xdr:to>
    <xdr:pic>
      <xdr:nvPicPr>
        <xdr:cNvPr id="16" name="Image 15">
          <a:extLst>
            <a:ext uri="{FF2B5EF4-FFF2-40B4-BE49-F238E27FC236}">
              <a16:creationId xmlns:a16="http://schemas.microsoft.com/office/drawing/2014/main" id="{DC3C8B70-547A-459E-9B41-4748715E2A65}"/>
            </a:ext>
          </a:extLst>
        </xdr:cNvPr>
        <xdr:cNvPicPr>
          <a:picLocks noChangeAspect="1"/>
        </xdr:cNvPicPr>
      </xdr:nvPicPr>
      <xdr:blipFill>
        <a:blip xmlns:r="http://schemas.openxmlformats.org/officeDocument/2006/relationships" r:embed="rId1"/>
        <a:stretch>
          <a:fillRect/>
        </a:stretch>
      </xdr:blipFill>
      <xdr:spPr>
        <a:xfrm>
          <a:off x="0" y="9487632"/>
          <a:ext cx="1784371" cy="457143"/>
        </a:xfrm>
        <a:prstGeom prst="rect">
          <a:avLst/>
        </a:prstGeom>
      </xdr:spPr>
    </xdr:pic>
    <xdr:clientData/>
  </xdr:twoCellAnchor>
  <xdr:twoCellAnchor editAs="oneCell">
    <xdr:from>
      <xdr:col>0</xdr:col>
      <xdr:colOff>0</xdr:colOff>
      <xdr:row>0</xdr:row>
      <xdr:rowOff>0</xdr:rowOff>
    </xdr:from>
    <xdr:to>
      <xdr:col>2</xdr:col>
      <xdr:colOff>370117</xdr:colOff>
      <xdr:row>2</xdr:row>
      <xdr:rowOff>285750</xdr:rowOff>
    </xdr:to>
    <xdr:pic>
      <xdr:nvPicPr>
        <xdr:cNvPr id="19" name="Image 18">
          <a:extLst>
            <a:ext uri="{FF2B5EF4-FFF2-40B4-BE49-F238E27FC236}">
              <a16:creationId xmlns:a16="http://schemas.microsoft.com/office/drawing/2014/main" id="{993B561D-05B1-436E-9BB9-09657BBF0909}"/>
            </a:ext>
          </a:extLst>
        </xdr:cNvPr>
        <xdr:cNvPicPr>
          <a:picLocks noChangeAspect="1"/>
        </xdr:cNvPicPr>
      </xdr:nvPicPr>
      <xdr:blipFill>
        <a:blip xmlns:r="http://schemas.openxmlformats.org/officeDocument/2006/relationships" r:embed="rId2"/>
        <a:stretch>
          <a:fillRect/>
        </a:stretch>
      </xdr:blipFill>
      <xdr:spPr>
        <a:xfrm>
          <a:off x="0" y="0"/>
          <a:ext cx="1894117" cy="10477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1</xdr:col>
      <xdr:colOff>92731</xdr:colOff>
      <xdr:row>35</xdr:row>
      <xdr:rowOff>140913</xdr:rowOff>
    </xdr:to>
    <xdr:pic>
      <xdr:nvPicPr>
        <xdr:cNvPr id="3" name="Image 2">
          <a:extLst>
            <a:ext uri="{FF2B5EF4-FFF2-40B4-BE49-F238E27FC236}">
              <a16:creationId xmlns:a16="http://schemas.microsoft.com/office/drawing/2014/main" id="{676E65E6-7C70-4FD1-B8A7-225A16134E63}"/>
            </a:ext>
          </a:extLst>
        </xdr:cNvPr>
        <xdr:cNvPicPr>
          <a:picLocks noChangeAspect="1"/>
        </xdr:cNvPicPr>
      </xdr:nvPicPr>
      <xdr:blipFill>
        <a:blip xmlns:r="http://schemas.openxmlformats.org/officeDocument/2006/relationships" r:embed="rId1"/>
        <a:stretch>
          <a:fillRect/>
        </a:stretch>
      </xdr:blipFill>
      <xdr:spPr>
        <a:xfrm>
          <a:off x="0" y="14868525"/>
          <a:ext cx="1784371" cy="4571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0</xdr:colOff>
      <xdr:row>31</xdr:row>
      <xdr:rowOff>114300</xdr:rowOff>
    </xdr:from>
    <xdr:ext cx="1784371" cy="466668"/>
    <xdr:pic>
      <xdr:nvPicPr>
        <xdr:cNvPr id="2" name="Image 1">
          <a:extLst>
            <a:ext uri="{FF2B5EF4-FFF2-40B4-BE49-F238E27FC236}">
              <a16:creationId xmlns:a16="http://schemas.microsoft.com/office/drawing/2014/main" id="{0E5558DC-8353-414D-866C-EA0BCC3B143F}"/>
            </a:ext>
          </a:extLst>
        </xdr:cNvPr>
        <xdr:cNvPicPr>
          <a:picLocks noChangeAspect="1"/>
        </xdr:cNvPicPr>
      </xdr:nvPicPr>
      <xdr:blipFill>
        <a:blip xmlns:r="http://schemas.openxmlformats.org/officeDocument/2006/relationships" r:embed="rId1"/>
        <a:stretch>
          <a:fillRect/>
        </a:stretch>
      </xdr:blipFill>
      <xdr:spPr>
        <a:xfrm>
          <a:off x="0" y="15049500"/>
          <a:ext cx="1784371" cy="46666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11907</xdr:colOff>
      <xdr:row>37</xdr:row>
      <xdr:rowOff>107156</xdr:rowOff>
    </xdr:from>
    <xdr:to>
      <xdr:col>1</xdr:col>
      <xdr:colOff>1060948</xdr:colOff>
      <xdr:row>38</xdr:row>
      <xdr:rowOff>248069</xdr:rowOff>
    </xdr:to>
    <xdr:pic>
      <xdr:nvPicPr>
        <xdr:cNvPr id="3" name="Image 2">
          <a:extLst>
            <a:ext uri="{FF2B5EF4-FFF2-40B4-BE49-F238E27FC236}">
              <a16:creationId xmlns:a16="http://schemas.microsoft.com/office/drawing/2014/main" id="{6CDB7190-BE43-43A7-8EAB-DCD3BDE1C307}"/>
            </a:ext>
          </a:extLst>
        </xdr:cNvPr>
        <xdr:cNvPicPr>
          <a:picLocks noChangeAspect="1"/>
        </xdr:cNvPicPr>
      </xdr:nvPicPr>
      <xdr:blipFill>
        <a:blip xmlns:r="http://schemas.openxmlformats.org/officeDocument/2006/relationships" r:embed="rId1"/>
        <a:stretch>
          <a:fillRect/>
        </a:stretch>
      </xdr:blipFill>
      <xdr:spPr>
        <a:xfrm>
          <a:off x="11907" y="16406812"/>
          <a:ext cx="1777227" cy="458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25</xdr:row>
      <xdr:rowOff>73269</xdr:rowOff>
    </xdr:from>
    <xdr:ext cx="1799514" cy="454211"/>
    <xdr:pic>
      <xdr:nvPicPr>
        <xdr:cNvPr id="2" name="Image 1">
          <a:extLst>
            <a:ext uri="{FF2B5EF4-FFF2-40B4-BE49-F238E27FC236}">
              <a16:creationId xmlns:a16="http://schemas.microsoft.com/office/drawing/2014/main" id="{FFCFADF8-7E17-423F-BA6E-894BF301E9A6}"/>
            </a:ext>
          </a:extLst>
        </xdr:cNvPr>
        <xdr:cNvPicPr>
          <a:picLocks noChangeAspect="1"/>
        </xdr:cNvPicPr>
      </xdr:nvPicPr>
      <xdr:blipFill>
        <a:blip xmlns:r="http://schemas.openxmlformats.org/officeDocument/2006/relationships" r:embed="rId1"/>
        <a:stretch>
          <a:fillRect/>
        </a:stretch>
      </xdr:blipFill>
      <xdr:spPr>
        <a:xfrm>
          <a:off x="0" y="4645269"/>
          <a:ext cx="1799514" cy="45421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24</xdr:row>
      <xdr:rowOff>104775</xdr:rowOff>
    </xdr:from>
    <xdr:to>
      <xdr:col>1</xdr:col>
      <xdr:colOff>1079521</xdr:colOff>
      <xdr:row>25</xdr:row>
      <xdr:rowOff>247593</xdr:rowOff>
    </xdr:to>
    <xdr:pic>
      <xdr:nvPicPr>
        <xdr:cNvPr id="3" name="Image 2">
          <a:extLst>
            <a:ext uri="{FF2B5EF4-FFF2-40B4-BE49-F238E27FC236}">
              <a16:creationId xmlns:a16="http://schemas.microsoft.com/office/drawing/2014/main" id="{F5DD8D9A-1332-48A7-A160-FF13C5BF7107}"/>
            </a:ext>
          </a:extLst>
        </xdr:cNvPr>
        <xdr:cNvPicPr>
          <a:picLocks noChangeAspect="1"/>
        </xdr:cNvPicPr>
      </xdr:nvPicPr>
      <xdr:blipFill>
        <a:blip xmlns:r="http://schemas.openxmlformats.org/officeDocument/2006/relationships" r:embed="rId1"/>
        <a:stretch>
          <a:fillRect/>
        </a:stretch>
      </xdr:blipFill>
      <xdr:spPr>
        <a:xfrm>
          <a:off x="19050" y="14068425"/>
          <a:ext cx="1784371" cy="4571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1</xdr:col>
      <xdr:colOff>1060471</xdr:colOff>
      <xdr:row>26</xdr:row>
      <xdr:rowOff>142818</xdr:rowOff>
    </xdr:to>
    <xdr:pic>
      <xdr:nvPicPr>
        <xdr:cNvPr id="3" name="Image 2">
          <a:extLst>
            <a:ext uri="{FF2B5EF4-FFF2-40B4-BE49-F238E27FC236}">
              <a16:creationId xmlns:a16="http://schemas.microsoft.com/office/drawing/2014/main" id="{6087FB67-4CA4-4D08-B71B-8A1BD5A7F04A}"/>
            </a:ext>
          </a:extLst>
        </xdr:cNvPr>
        <xdr:cNvPicPr>
          <a:picLocks noChangeAspect="1"/>
        </xdr:cNvPicPr>
      </xdr:nvPicPr>
      <xdr:blipFill>
        <a:blip xmlns:r="http://schemas.openxmlformats.org/officeDocument/2006/relationships" r:embed="rId1"/>
        <a:stretch>
          <a:fillRect/>
        </a:stretch>
      </xdr:blipFill>
      <xdr:spPr>
        <a:xfrm>
          <a:off x="0" y="12944475"/>
          <a:ext cx="1784371" cy="4571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28</xdr:row>
      <xdr:rowOff>58615</xdr:rowOff>
    </xdr:from>
    <xdr:to>
      <xdr:col>2</xdr:col>
      <xdr:colOff>245375</xdr:colOff>
      <xdr:row>30</xdr:row>
      <xdr:rowOff>130948</xdr:rowOff>
    </xdr:to>
    <xdr:pic>
      <xdr:nvPicPr>
        <xdr:cNvPr id="2" name="Image 1">
          <a:extLst>
            <a:ext uri="{FF2B5EF4-FFF2-40B4-BE49-F238E27FC236}">
              <a16:creationId xmlns:a16="http://schemas.microsoft.com/office/drawing/2014/main" id="{DD9F83C9-766F-42C7-ADFE-912034E655D2}"/>
            </a:ext>
          </a:extLst>
        </xdr:cNvPr>
        <xdr:cNvPicPr>
          <a:picLocks noChangeAspect="1"/>
        </xdr:cNvPicPr>
      </xdr:nvPicPr>
      <xdr:blipFill>
        <a:blip xmlns:r="http://schemas.openxmlformats.org/officeDocument/2006/relationships" r:embed="rId1"/>
        <a:stretch>
          <a:fillRect/>
        </a:stretch>
      </xdr:blipFill>
      <xdr:spPr>
        <a:xfrm>
          <a:off x="0" y="15885355"/>
          <a:ext cx="1820810" cy="43809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36</xdr:row>
      <xdr:rowOff>114300</xdr:rowOff>
    </xdr:from>
    <xdr:to>
      <xdr:col>1</xdr:col>
      <xdr:colOff>1070240</xdr:colOff>
      <xdr:row>37</xdr:row>
      <xdr:rowOff>257118</xdr:rowOff>
    </xdr:to>
    <xdr:pic>
      <xdr:nvPicPr>
        <xdr:cNvPr id="4" name="Image 3">
          <a:extLst>
            <a:ext uri="{FF2B5EF4-FFF2-40B4-BE49-F238E27FC236}">
              <a16:creationId xmlns:a16="http://schemas.microsoft.com/office/drawing/2014/main" id="{5043FF3D-DE74-4E0A-A091-30A63EF9B893}"/>
            </a:ext>
          </a:extLst>
        </xdr:cNvPr>
        <xdr:cNvPicPr>
          <a:picLocks noChangeAspect="1"/>
        </xdr:cNvPicPr>
      </xdr:nvPicPr>
      <xdr:blipFill>
        <a:blip xmlns:r="http://schemas.openxmlformats.org/officeDocument/2006/relationships" r:embed="rId1"/>
        <a:stretch>
          <a:fillRect/>
        </a:stretch>
      </xdr:blipFill>
      <xdr:spPr>
        <a:xfrm>
          <a:off x="0" y="12544425"/>
          <a:ext cx="1794140" cy="4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29307</xdr:rowOff>
    </xdr:from>
    <xdr:to>
      <xdr:col>1</xdr:col>
      <xdr:colOff>1089046</xdr:colOff>
      <xdr:row>26</xdr:row>
      <xdr:rowOff>94020</xdr:rowOff>
    </xdr:to>
    <xdr:pic>
      <xdr:nvPicPr>
        <xdr:cNvPr id="2" name="Image 1">
          <a:extLst>
            <a:ext uri="{FF2B5EF4-FFF2-40B4-BE49-F238E27FC236}">
              <a16:creationId xmlns:a16="http://schemas.microsoft.com/office/drawing/2014/main" id="{B1968F2F-3526-4AF6-8D47-78DA0EEB8121}"/>
            </a:ext>
          </a:extLst>
        </xdr:cNvPr>
        <xdr:cNvPicPr>
          <a:picLocks noChangeAspect="1"/>
        </xdr:cNvPicPr>
      </xdr:nvPicPr>
      <xdr:blipFill>
        <a:blip xmlns:r="http://schemas.openxmlformats.org/officeDocument/2006/relationships" r:embed="rId1"/>
        <a:stretch>
          <a:fillRect/>
        </a:stretch>
      </xdr:blipFill>
      <xdr:spPr>
        <a:xfrm>
          <a:off x="0" y="14050107"/>
          <a:ext cx="1784371" cy="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29307</xdr:rowOff>
    </xdr:from>
    <xdr:to>
      <xdr:col>1</xdr:col>
      <xdr:colOff>1098571</xdr:colOff>
      <xdr:row>26</xdr:row>
      <xdr:rowOff>105450</xdr:rowOff>
    </xdr:to>
    <xdr:pic>
      <xdr:nvPicPr>
        <xdr:cNvPr id="2" name="Image 1">
          <a:extLst>
            <a:ext uri="{FF2B5EF4-FFF2-40B4-BE49-F238E27FC236}">
              <a16:creationId xmlns:a16="http://schemas.microsoft.com/office/drawing/2014/main" id="{C2326B56-F93D-4DA2-AAD9-0A1F02A7812A}"/>
            </a:ext>
          </a:extLst>
        </xdr:cNvPr>
        <xdr:cNvPicPr>
          <a:picLocks noChangeAspect="1"/>
        </xdr:cNvPicPr>
      </xdr:nvPicPr>
      <xdr:blipFill>
        <a:blip xmlns:r="http://schemas.openxmlformats.org/officeDocument/2006/relationships" r:embed="rId1"/>
        <a:stretch>
          <a:fillRect/>
        </a:stretch>
      </xdr:blipFill>
      <xdr:spPr>
        <a:xfrm>
          <a:off x="0" y="14354907"/>
          <a:ext cx="1784371" cy="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28</xdr:row>
      <xdr:rowOff>29307</xdr:rowOff>
    </xdr:from>
    <xdr:to>
      <xdr:col>2</xdr:col>
      <xdr:colOff>269896</xdr:colOff>
      <xdr:row>30</xdr:row>
      <xdr:rowOff>105450</xdr:rowOff>
    </xdr:to>
    <xdr:pic>
      <xdr:nvPicPr>
        <xdr:cNvPr id="2" name="Image 1">
          <a:extLst>
            <a:ext uri="{FF2B5EF4-FFF2-40B4-BE49-F238E27FC236}">
              <a16:creationId xmlns:a16="http://schemas.microsoft.com/office/drawing/2014/main" id="{2FBEE170-8365-4BFA-B0A9-74405535C76D}"/>
            </a:ext>
          </a:extLst>
        </xdr:cNvPr>
        <xdr:cNvPicPr>
          <a:picLocks noChangeAspect="1"/>
        </xdr:cNvPicPr>
      </xdr:nvPicPr>
      <xdr:blipFill>
        <a:blip xmlns:r="http://schemas.openxmlformats.org/officeDocument/2006/relationships" r:embed="rId1"/>
        <a:stretch>
          <a:fillRect/>
        </a:stretch>
      </xdr:blipFill>
      <xdr:spPr>
        <a:xfrm>
          <a:off x="0" y="12030807"/>
          <a:ext cx="1793896" cy="4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29</xdr:row>
      <xdr:rowOff>57150</xdr:rowOff>
    </xdr:from>
    <xdr:ext cx="1778180" cy="465716"/>
    <xdr:pic>
      <xdr:nvPicPr>
        <xdr:cNvPr id="2" name="Image 1">
          <a:extLst>
            <a:ext uri="{FF2B5EF4-FFF2-40B4-BE49-F238E27FC236}">
              <a16:creationId xmlns:a16="http://schemas.microsoft.com/office/drawing/2014/main" id="{EFA4291B-4107-4935-99DC-574EB0D588F3}"/>
            </a:ext>
          </a:extLst>
        </xdr:cNvPr>
        <xdr:cNvPicPr>
          <a:picLocks noChangeAspect="1"/>
        </xdr:cNvPicPr>
      </xdr:nvPicPr>
      <xdr:blipFill>
        <a:blip xmlns:r="http://schemas.openxmlformats.org/officeDocument/2006/relationships" r:embed="rId1"/>
        <a:stretch>
          <a:fillRect/>
        </a:stretch>
      </xdr:blipFill>
      <xdr:spPr>
        <a:xfrm>
          <a:off x="0" y="5581650"/>
          <a:ext cx="1778180" cy="46571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40</xdr:row>
      <xdr:rowOff>73269</xdr:rowOff>
    </xdr:from>
    <xdr:to>
      <xdr:col>1</xdr:col>
      <xdr:colOff>743020</xdr:colOff>
      <xdr:row>42</xdr:row>
      <xdr:rowOff>149413</xdr:rowOff>
    </xdr:to>
    <xdr:pic>
      <xdr:nvPicPr>
        <xdr:cNvPr id="2" name="Image 1">
          <a:extLst>
            <a:ext uri="{FF2B5EF4-FFF2-40B4-BE49-F238E27FC236}">
              <a16:creationId xmlns:a16="http://schemas.microsoft.com/office/drawing/2014/main" id="{AF68A72F-DD91-4FB1-9FC1-5A83E229649D}"/>
            </a:ext>
          </a:extLst>
        </xdr:cNvPr>
        <xdr:cNvPicPr>
          <a:picLocks noChangeAspect="1"/>
        </xdr:cNvPicPr>
      </xdr:nvPicPr>
      <xdr:blipFill>
        <a:blip xmlns:r="http://schemas.openxmlformats.org/officeDocument/2006/relationships" r:embed="rId1"/>
        <a:stretch>
          <a:fillRect/>
        </a:stretch>
      </xdr:blipFill>
      <xdr:spPr>
        <a:xfrm>
          <a:off x="0" y="20107519"/>
          <a:ext cx="1792675" cy="4571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34</xdr:row>
      <xdr:rowOff>58616</xdr:rowOff>
    </xdr:from>
    <xdr:to>
      <xdr:col>1</xdr:col>
      <xdr:colOff>574208</xdr:colOff>
      <xdr:row>36</xdr:row>
      <xdr:rowOff>140474</xdr:rowOff>
    </xdr:to>
    <xdr:pic>
      <xdr:nvPicPr>
        <xdr:cNvPr id="2" name="Image 1">
          <a:extLst>
            <a:ext uri="{FF2B5EF4-FFF2-40B4-BE49-F238E27FC236}">
              <a16:creationId xmlns:a16="http://schemas.microsoft.com/office/drawing/2014/main" id="{F539A86B-5462-4D43-A41B-C539C668E9DC}"/>
            </a:ext>
          </a:extLst>
        </xdr:cNvPr>
        <xdr:cNvPicPr>
          <a:picLocks noChangeAspect="1"/>
        </xdr:cNvPicPr>
      </xdr:nvPicPr>
      <xdr:blipFill>
        <a:blip xmlns:r="http://schemas.openxmlformats.org/officeDocument/2006/relationships" r:embed="rId1"/>
        <a:stretch>
          <a:fillRect/>
        </a:stretch>
      </xdr:blipFill>
      <xdr:spPr>
        <a:xfrm>
          <a:off x="0" y="19356266"/>
          <a:ext cx="1783883" cy="4571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xdr:row>
      <xdr:rowOff>47625</xdr:rowOff>
    </xdr:from>
    <xdr:to>
      <xdr:col>1</xdr:col>
      <xdr:colOff>1063793</xdr:colOff>
      <xdr:row>27</xdr:row>
      <xdr:rowOff>41853</xdr:rowOff>
    </xdr:to>
    <xdr:pic>
      <xdr:nvPicPr>
        <xdr:cNvPr id="3" name="Image 2">
          <a:extLst>
            <a:ext uri="{FF2B5EF4-FFF2-40B4-BE49-F238E27FC236}">
              <a16:creationId xmlns:a16="http://schemas.microsoft.com/office/drawing/2014/main" id="{479E280F-A815-43EB-A1D7-FA082282B46A}"/>
            </a:ext>
          </a:extLst>
        </xdr:cNvPr>
        <xdr:cNvPicPr>
          <a:picLocks noChangeAspect="1"/>
        </xdr:cNvPicPr>
      </xdr:nvPicPr>
      <xdr:blipFill>
        <a:blip xmlns:r="http://schemas.openxmlformats.org/officeDocument/2006/relationships" r:embed="rId1"/>
        <a:stretch>
          <a:fillRect/>
        </a:stretch>
      </xdr:blipFill>
      <xdr:spPr>
        <a:xfrm>
          <a:off x="0" y="13373100"/>
          <a:ext cx="1783883" cy="4571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27</xdr:row>
      <xdr:rowOff>58616</xdr:rowOff>
    </xdr:from>
    <xdr:to>
      <xdr:col>1</xdr:col>
      <xdr:colOff>1245110</xdr:colOff>
      <xdr:row>29</xdr:row>
      <xdr:rowOff>134759</xdr:rowOff>
    </xdr:to>
    <xdr:pic>
      <xdr:nvPicPr>
        <xdr:cNvPr id="2" name="Image 1">
          <a:extLst>
            <a:ext uri="{FF2B5EF4-FFF2-40B4-BE49-F238E27FC236}">
              <a16:creationId xmlns:a16="http://schemas.microsoft.com/office/drawing/2014/main" id="{96250788-34EC-4B0F-984B-47AB4B4696E7}"/>
            </a:ext>
          </a:extLst>
        </xdr:cNvPr>
        <xdr:cNvPicPr>
          <a:picLocks noChangeAspect="1"/>
        </xdr:cNvPicPr>
      </xdr:nvPicPr>
      <xdr:blipFill>
        <a:blip xmlns:r="http://schemas.openxmlformats.org/officeDocument/2006/relationships" r:embed="rId1"/>
        <a:stretch>
          <a:fillRect/>
        </a:stretch>
      </xdr:blipFill>
      <xdr:spPr>
        <a:xfrm>
          <a:off x="0" y="15057316"/>
          <a:ext cx="1788035" cy="4571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legifrance.gouv.fr/conv_coll/id/KALITEXT000050228699/?idConteneur=KALICONT000005635173&amp;origin=lis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14CA1-0742-4302-A011-CD5595DD01BE}">
  <sheetPr>
    <pageSetUpPr fitToPage="1"/>
  </sheetPr>
  <dimension ref="A1:H22"/>
  <sheetViews>
    <sheetView showGridLines="0" zoomScaleNormal="100" workbookViewId="0">
      <selection activeCell="I5" sqref="I5"/>
    </sheetView>
  </sheetViews>
  <sheetFormatPr baseColWidth="10" defaultRowHeight="14.4" x14ac:dyDescent="0.3"/>
  <sheetData>
    <row r="1" spans="1:8" ht="39" customHeight="1" x14ac:dyDescent="0.3">
      <c r="A1" s="122" t="s">
        <v>240</v>
      </c>
      <c r="B1" s="123"/>
      <c r="C1" s="123"/>
      <c r="D1" s="123"/>
      <c r="E1" s="123"/>
      <c r="F1" s="123"/>
      <c r="G1" s="123"/>
    </row>
    <row r="2" spans="1:8" ht="21" customHeight="1" x14ac:dyDescent="0.3">
      <c r="A2" s="123"/>
      <c r="B2" s="123"/>
      <c r="C2" s="123"/>
      <c r="D2" s="123"/>
      <c r="E2" s="123"/>
      <c r="F2" s="123"/>
      <c r="G2" s="123"/>
    </row>
    <row r="3" spans="1:8" ht="79.5" customHeight="1" x14ac:dyDescent="0.3">
      <c r="A3" s="123"/>
      <c r="B3" s="123"/>
      <c r="C3" s="123"/>
      <c r="D3" s="123"/>
      <c r="E3" s="123"/>
      <c r="F3" s="123"/>
      <c r="G3" s="123"/>
    </row>
    <row r="4" spans="1:8" ht="39" customHeight="1" x14ac:dyDescent="0.4">
      <c r="A4" s="121" t="s">
        <v>155</v>
      </c>
      <c r="B4" s="121"/>
      <c r="C4" s="121"/>
      <c r="D4" s="121"/>
      <c r="E4" s="121"/>
      <c r="F4" s="121"/>
      <c r="G4" s="47">
        <v>2</v>
      </c>
      <c r="H4" s="1"/>
    </row>
    <row r="5" spans="1:8" ht="39" customHeight="1" x14ac:dyDescent="0.4">
      <c r="A5" s="121" t="s">
        <v>156</v>
      </c>
      <c r="B5" s="121"/>
      <c r="C5" s="121"/>
      <c r="D5" s="121"/>
      <c r="E5" s="121"/>
      <c r="F5" s="121"/>
      <c r="G5" s="47">
        <v>3</v>
      </c>
      <c r="H5" s="1"/>
    </row>
    <row r="6" spans="1:8" ht="39" customHeight="1" x14ac:dyDescent="0.4">
      <c r="A6" s="121" t="s">
        <v>122</v>
      </c>
      <c r="B6" s="121"/>
      <c r="C6" s="121"/>
      <c r="D6" s="121"/>
      <c r="E6" s="121"/>
      <c r="F6" s="121"/>
      <c r="G6" s="47">
        <v>4</v>
      </c>
      <c r="H6" s="1"/>
    </row>
    <row r="7" spans="1:8" ht="39" customHeight="1" x14ac:dyDescent="0.4">
      <c r="A7" s="121" t="s">
        <v>123</v>
      </c>
      <c r="B7" s="121"/>
      <c r="C7" s="121"/>
      <c r="D7" s="121"/>
      <c r="E7" s="121"/>
      <c r="F7" s="121"/>
      <c r="G7" s="47">
        <v>5</v>
      </c>
      <c r="H7" s="1"/>
    </row>
    <row r="8" spans="1:8" ht="39" customHeight="1" x14ac:dyDescent="0.4">
      <c r="A8" s="121" t="s">
        <v>124</v>
      </c>
      <c r="B8" s="121"/>
      <c r="C8" s="121"/>
      <c r="D8" s="121"/>
      <c r="E8" s="121"/>
      <c r="F8" s="121"/>
      <c r="G8" s="47">
        <v>6</v>
      </c>
      <c r="H8" s="1"/>
    </row>
    <row r="9" spans="1:8" ht="39" customHeight="1" x14ac:dyDescent="0.4">
      <c r="A9" s="121" t="s">
        <v>125</v>
      </c>
      <c r="B9" s="121"/>
      <c r="C9" s="121"/>
      <c r="D9" s="121"/>
      <c r="E9" s="121"/>
      <c r="F9" s="121"/>
      <c r="G9" s="47">
        <v>7</v>
      </c>
      <c r="H9" s="1"/>
    </row>
    <row r="10" spans="1:8" ht="39" customHeight="1" x14ac:dyDescent="0.4">
      <c r="A10" s="121" t="s">
        <v>126</v>
      </c>
      <c r="B10" s="121"/>
      <c r="C10" s="121"/>
      <c r="D10" s="121"/>
      <c r="E10" s="121"/>
      <c r="F10" s="121"/>
      <c r="G10" s="47">
        <v>8</v>
      </c>
      <c r="H10" s="1"/>
    </row>
    <row r="11" spans="1:8" ht="39" customHeight="1" x14ac:dyDescent="0.4">
      <c r="A11" s="121" t="s">
        <v>127</v>
      </c>
      <c r="B11" s="121"/>
      <c r="C11" s="121"/>
      <c r="D11" s="121"/>
      <c r="E11" s="121"/>
      <c r="F11" s="121"/>
      <c r="G11" s="47">
        <v>9</v>
      </c>
      <c r="H11" s="1"/>
    </row>
    <row r="12" spans="1:8" ht="39" customHeight="1" x14ac:dyDescent="0.4">
      <c r="A12" s="121" t="s">
        <v>128</v>
      </c>
      <c r="B12" s="121"/>
      <c r="C12" s="121"/>
      <c r="D12" s="121"/>
      <c r="E12" s="121"/>
      <c r="F12" s="121"/>
      <c r="G12" s="47">
        <v>10</v>
      </c>
      <c r="H12" s="1"/>
    </row>
    <row r="13" spans="1:8" ht="39" customHeight="1" x14ac:dyDescent="0.4">
      <c r="A13" s="121" t="s">
        <v>133</v>
      </c>
      <c r="B13" s="121"/>
      <c r="C13" s="121"/>
      <c r="D13" s="121"/>
      <c r="E13" s="121"/>
      <c r="F13" s="121"/>
      <c r="G13" s="47">
        <v>11</v>
      </c>
      <c r="H13" s="1"/>
    </row>
    <row r="14" spans="1:8" ht="39" customHeight="1" x14ac:dyDescent="0.4">
      <c r="A14" s="121" t="s">
        <v>134</v>
      </c>
      <c r="B14" s="121"/>
      <c r="C14" s="121"/>
      <c r="D14" s="121"/>
      <c r="E14" s="121"/>
      <c r="F14" s="121"/>
      <c r="G14" s="47">
        <v>12</v>
      </c>
      <c r="H14" s="1"/>
    </row>
    <row r="15" spans="1:8" ht="39" customHeight="1" x14ac:dyDescent="0.4">
      <c r="A15" s="121" t="s">
        <v>180</v>
      </c>
      <c r="B15" s="121"/>
      <c r="C15" s="121"/>
      <c r="D15" s="121"/>
      <c r="E15" s="121"/>
      <c r="F15" s="121"/>
      <c r="G15" s="47">
        <v>13</v>
      </c>
      <c r="H15" s="1"/>
    </row>
    <row r="16" spans="1:8" ht="39" customHeight="1" x14ac:dyDescent="0.4">
      <c r="A16" s="121" t="s">
        <v>132</v>
      </c>
      <c r="B16" s="121"/>
      <c r="C16" s="121"/>
      <c r="D16" s="121"/>
      <c r="E16" s="121"/>
      <c r="F16" s="121"/>
      <c r="G16" s="47">
        <v>14</v>
      </c>
      <c r="H16" s="1"/>
    </row>
    <row r="17" spans="1:8" ht="39" customHeight="1" x14ac:dyDescent="0.4">
      <c r="A17" s="121" t="s">
        <v>129</v>
      </c>
      <c r="B17" s="121"/>
      <c r="C17" s="121"/>
      <c r="D17" s="121"/>
      <c r="E17" s="121"/>
      <c r="F17" s="121"/>
      <c r="G17" s="47">
        <v>15</v>
      </c>
      <c r="H17" s="1"/>
    </row>
    <row r="18" spans="1:8" ht="39" customHeight="1" x14ac:dyDescent="0.4">
      <c r="A18" s="121" t="s">
        <v>130</v>
      </c>
      <c r="B18" s="121"/>
      <c r="C18" s="121"/>
      <c r="D18" s="121"/>
      <c r="E18" s="121"/>
      <c r="F18" s="121"/>
      <c r="G18" s="47">
        <v>16</v>
      </c>
      <c r="H18" s="1"/>
    </row>
    <row r="19" spans="1:8" ht="39" customHeight="1" x14ac:dyDescent="0.4">
      <c r="A19" s="121" t="s">
        <v>131</v>
      </c>
      <c r="B19" s="121"/>
      <c r="C19" s="121"/>
      <c r="D19" s="121"/>
      <c r="E19" s="121"/>
      <c r="F19" s="121"/>
      <c r="G19" s="47">
        <v>17</v>
      </c>
      <c r="H19" s="1"/>
    </row>
    <row r="20" spans="1:8" ht="39" customHeight="1" x14ac:dyDescent="0.4">
      <c r="A20" s="46"/>
      <c r="B20" s="46"/>
      <c r="C20" s="46"/>
      <c r="D20" s="46"/>
      <c r="E20" s="46"/>
      <c r="F20" s="46"/>
      <c r="G20" s="47"/>
      <c r="H20" s="1"/>
    </row>
    <row r="22" spans="1:8" x14ac:dyDescent="0.3">
      <c r="G22" s="63" t="s">
        <v>260</v>
      </c>
    </row>
  </sheetData>
  <sheetProtection algorithmName="SHA-512" hashValue="nkfntXLdhKpZWA0nB4j7NXOC9rlyeUk7vfu9gclCTjxLGq1oG/KdT2GeXQbotFGPXGyhk0D+YNQIOV/pLJwp/w==" saltValue="r8fgnn3j4Luw4KlsFv1KlQ==" spinCount="100000" sheet="1" objects="1" scenarios="1"/>
  <mergeCells count="17">
    <mergeCell ref="A1:G3"/>
    <mergeCell ref="A19:F19"/>
    <mergeCell ref="A16:F16"/>
    <mergeCell ref="A17:F17"/>
    <mergeCell ref="A18:F18"/>
    <mergeCell ref="A4:F4"/>
    <mergeCell ref="A7:F7"/>
    <mergeCell ref="A8:F8"/>
    <mergeCell ref="A9:F9"/>
    <mergeCell ref="A10:F10"/>
    <mergeCell ref="A11:F11"/>
    <mergeCell ref="A12:F12"/>
    <mergeCell ref="A13:F13"/>
    <mergeCell ref="A14:F14"/>
    <mergeCell ref="A15:F15"/>
    <mergeCell ref="A5:F5"/>
    <mergeCell ref="A6:F6"/>
  </mergeCells>
  <hyperlinks>
    <hyperlink ref="A4:F4" location="LEGAL!A1" display="   Critères Légaux" xr:uid="{35BFD06E-A7CD-4711-B475-849AACD3366B}"/>
    <hyperlink ref="A7:F7" location="Banque!A1" display="   Banque" xr:uid="{A9459D5E-20A3-485A-8C2B-EDF381A10321}"/>
    <hyperlink ref="A8:F8" location="'Banque populaire'!A1" display="   Banque populaire" xr:uid="{ACD9209A-4D54-4B77-AEC0-30281C595F6E}"/>
    <hyperlink ref="A9:F9" location="'Bureaux d''études '!A1" display="   Bureaux d'études techniques ingénieurs et conseils" xr:uid="{3566619C-E72D-4D87-AB0B-BD3876CE15B6}"/>
    <hyperlink ref="A10:F10" location="'Caisse d''épargne'!A1" display="   Caisse d'épargne" xr:uid="{A3EF614A-D32A-416D-AB3E-B76205A5A4A7}"/>
    <hyperlink ref="A11:F11" location="'Courtage d''assurance'!A1" display="   Courtage d'assurance et réassurance" xr:uid="{E6AF9072-D169-4329-B291-999B0EF5886F}"/>
    <hyperlink ref="A12:F12" location="'Crédit mutuel'!A1" display="   Crédit mutuel" xr:uid="{0E028A04-C8EA-4A49-B653-C80D165295A9}"/>
    <hyperlink ref="A13:F13" location="'Ecomonistes de la construction'!A1" display="   Economistes de la construction" xr:uid="{0AD95157-9312-45FC-B682-A212A363472A}"/>
    <hyperlink ref="A14:F14" location="'Experts comptables et CAC'!A1" display="   Experts-comptables et Commissaires au comptes" xr:uid="{F94FA4CE-6A59-49E5-9831-BF7E2638FBFA}"/>
    <hyperlink ref="A15:F15" location="'Géomètres experts'!A1" display="   Géomètres experts" xr:uid="{F084BD8B-CF0E-445B-BC2B-AC5B7DB3D9F5}"/>
    <hyperlink ref="A16:F16" location="'Marchés financiers'!A1" display="   Marchés financiers" xr:uid="{C6895F9E-61BF-48C1-BA48-2B518176C218}"/>
    <hyperlink ref="A17:F17" location="'Sociétés d''assitance'!A1" display="   Sociétés d'assistance" xr:uid="{921F4B0B-71DB-4DD5-954B-8310B9E1D294}"/>
    <hyperlink ref="A18:F18" location="'Sociétés d''assurance'!A1" display="   Sociétés d'assurance" xr:uid="{AF65AC2C-A2EA-4A92-9EFF-1A76D8EC6CBA}"/>
    <hyperlink ref="A19:F19" location="'Sociétés d''assitance'!A1" display="   Sociétés financières" xr:uid="{548C6319-7EA4-442C-8EBF-261C25B876D8}"/>
    <hyperlink ref="A5:F5" location="'à statut'!A1" display="   Entreprises à statut" xr:uid="{F87D19F1-AFD4-4884-811C-EBB0DC366799}"/>
    <hyperlink ref="A6:F6" location="'Agents Généraux d''assurance'!A1" display="   Agents généraux d'assurance" xr:uid="{566E77CA-1368-4F8E-BCBE-9ADEB96413CF}"/>
  </hyperlinks>
  <pageMargins left="0.7" right="0.7" top="0.75" bottom="0.75" header="0.3" footer="0.3"/>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F55AC-A584-4905-B727-3D2A634A8962}">
  <dimension ref="A1:V35"/>
  <sheetViews>
    <sheetView showGridLines="0" tabSelected="1" zoomScale="80" zoomScaleNormal="80" workbookViewId="0">
      <selection activeCell="N10" sqref="N10"/>
    </sheetView>
  </sheetViews>
  <sheetFormatPr baseColWidth="10" defaultColWidth="10.5546875" defaultRowHeight="25.35" customHeight="1" x14ac:dyDescent="0.3"/>
  <cols>
    <col min="1" max="1" width="25.44140625" style="3" customWidth="1"/>
    <col min="2" max="2" width="22" style="3" customWidth="1"/>
    <col min="3" max="3" width="19.44140625" style="3" customWidth="1"/>
    <col min="4" max="5" width="13.44140625" style="3" customWidth="1"/>
    <col min="6" max="6" width="13.5546875" style="3" bestFit="1" customWidth="1"/>
    <col min="7" max="8" width="10.5546875" style="3"/>
    <col min="9" max="9" width="20.44140625" style="3" bestFit="1" customWidth="1"/>
    <col min="10" max="10" width="4.5546875" style="3" customWidth="1"/>
    <col min="11" max="11" width="16" style="3" customWidth="1"/>
    <col min="12" max="12" width="14.44140625" style="3" customWidth="1"/>
    <col min="13" max="13" width="10.5546875" style="3" customWidth="1"/>
    <col min="14" max="15" width="10.5546875" style="3"/>
    <col min="16" max="16" width="40.5546875" style="31" bestFit="1" customWidth="1"/>
    <col min="17" max="17" width="16.44140625" style="32" bestFit="1" customWidth="1"/>
    <col min="18" max="16384" width="10.5546875" style="3"/>
  </cols>
  <sheetData>
    <row r="1" spans="1:22" ht="21" customHeight="1" x14ac:dyDescent="0.3">
      <c r="A1" s="125" t="s">
        <v>242</v>
      </c>
      <c r="B1" s="125"/>
      <c r="C1" s="53"/>
      <c r="D1" s="53"/>
      <c r="E1" s="53"/>
      <c r="F1" s="53"/>
      <c r="G1" s="53"/>
      <c r="H1" s="53"/>
      <c r="I1" s="53"/>
      <c r="J1" s="53"/>
      <c r="K1" s="126" t="s">
        <v>135</v>
      </c>
      <c r="L1" s="126"/>
    </row>
    <row r="2" spans="1:22" ht="33.6" x14ac:dyDescent="0.3">
      <c r="A2" s="144" t="s">
        <v>93</v>
      </c>
      <c r="B2" s="144"/>
      <c r="C2" s="144"/>
      <c r="D2" s="144"/>
      <c r="E2" s="144"/>
      <c r="F2" s="144"/>
      <c r="G2" s="144"/>
      <c r="H2" s="144"/>
      <c r="I2" s="144"/>
      <c r="J2" s="144"/>
      <c r="K2" s="144"/>
      <c r="L2" s="144"/>
    </row>
    <row r="3" spans="1:22" ht="56.25" customHeight="1" x14ac:dyDescent="0.3">
      <c r="A3" s="128" t="s">
        <v>1</v>
      </c>
      <c r="B3" s="128"/>
      <c r="C3" s="128"/>
      <c r="D3" s="128"/>
      <c r="E3" s="128"/>
      <c r="F3" s="128"/>
      <c r="G3" s="128"/>
      <c r="H3" s="128"/>
      <c r="I3" s="128"/>
      <c r="J3" s="128"/>
    </row>
    <row r="4" spans="1:22" ht="101.25" customHeight="1" x14ac:dyDescent="0.3">
      <c r="A4" s="124" t="s">
        <v>32</v>
      </c>
      <c r="B4" s="124"/>
      <c r="C4" s="124"/>
      <c r="D4" s="124"/>
      <c r="E4" s="124"/>
      <c r="F4" s="124"/>
      <c r="G4" s="124"/>
      <c r="H4" s="124"/>
      <c r="I4" s="124"/>
      <c r="J4" s="124"/>
      <c r="K4" s="124"/>
      <c r="L4" s="124"/>
    </row>
    <row r="5" spans="1:22" ht="15.6" x14ac:dyDescent="0.3">
      <c r="A5" s="12"/>
      <c r="B5" s="15"/>
      <c r="C5" s="15"/>
      <c r="D5" s="15"/>
      <c r="E5" s="15"/>
      <c r="F5" s="15"/>
      <c r="G5" s="15"/>
      <c r="H5" s="15"/>
      <c r="I5" s="15"/>
      <c r="J5" s="15"/>
    </row>
    <row r="6" spans="1:22" ht="15.6" x14ac:dyDescent="0.3">
      <c r="A6" s="12" t="s">
        <v>3</v>
      </c>
      <c r="B6" s="12"/>
      <c r="C6" s="12"/>
      <c r="D6" s="12"/>
      <c r="E6" s="12"/>
      <c r="F6" s="12"/>
      <c r="G6" s="12"/>
      <c r="H6" s="12"/>
    </row>
    <row r="7" spans="1:22" ht="31.2" x14ac:dyDescent="0.3">
      <c r="A7" s="15"/>
      <c r="B7" s="7" t="s">
        <v>221</v>
      </c>
      <c r="C7" s="7" t="s">
        <v>4</v>
      </c>
      <c r="D7" s="7" t="s">
        <v>5</v>
      </c>
      <c r="E7" s="7" t="s">
        <v>6</v>
      </c>
      <c r="F7" s="7" t="s">
        <v>7</v>
      </c>
      <c r="G7" s="16"/>
      <c r="H7" s="12"/>
      <c r="N7" s="12"/>
      <c r="O7" s="12"/>
      <c r="P7" s="12"/>
      <c r="Q7" s="15"/>
    </row>
    <row r="8" spans="1:22" ht="31.2" x14ac:dyDescent="0.3">
      <c r="A8" s="15"/>
      <c r="B8" s="7" t="s">
        <v>8</v>
      </c>
      <c r="C8" s="9" t="s">
        <v>9</v>
      </c>
      <c r="D8" s="9" t="s">
        <v>10</v>
      </c>
      <c r="E8" s="9" t="s">
        <v>88</v>
      </c>
      <c r="F8" s="142" t="s">
        <v>34</v>
      </c>
      <c r="G8" s="17"/>
      <c r="H8" s="15"/>
      <c r="N8" s="15"/>
      <c r="O8" s="15"/>
      <c r="P8" s="15"/>
      <c r="Q8" s="15"/>
    </row>
    <row r="9" spans="1:22" ht="31.2" x14ac:dyDescent="0.3">
      <c r="A9" s="15"/>
      <c r="B9" s="7" t="s">
        <v>13</v>
      </c>
      <c r="C9" s="9" t="s">
        <v>14</v>
      </c>
      <c r="D9" s="9" t="s">
        <v>15</v>
      </c>
      <c r="E9" s="9" t="s">
        <v>35</v>
      </c>
      <c r="F9" s="142"/>
      <c r="G9" s="17"/>
      <c r="H9" s="15"/>
      <c r="N9" s="15"/>
      <c r="O9" s="15"/>
      <c r="P9" s="15"/>
      <c r="Q9" s="15"/>
    </row>
    <row r="10" spans="1:22" ht="31.2" x14ac:dyDescent="0.3">
      <c r="A10" s="15"/>
      <c r="B10" s="7" t="s">
        <v>17</v>
      </c>
      <c r="C10" s="9" t="s">
        <v>18</v>
      </c>
      <c r="D10" s="9" t="s">
        <v>19</v>
      </c>
      <c r="E10" s="9" t="s">
        <v>36</v>
      </c>
      <c r="F10" s="142"/>
      <c r="G10" s="17"/>
      <c r="H10" s="25"/>
      <c r="N10" s="33"/>
      <c r="O10" s="33"/>
      <c r="P10" s="33"/>
      <c r="Q10" s="25"/>
    </row>
    <row r="11" spans="1:22" ht="15.6" x14ac:dyDescent="0.3">
      <c r="A11" s="15"/>
      <c r="B11" s="16"/>
      <c r="C11" s="18"/>
      <c r="D11" s="18"/>
      <c r="E11" s="18"/>
      <c r="F11" s="17"/>
      <c r="G11" s="17"/>
      <c r="H11" s="25"/>
      <c r="I11" s="34"/>
      <c r="J11" s="34"/>
      <c r="K11" s="34"/>
      <c r="L11" s="34"/>
      <c r="M11" s="34"/>
      <c r="N11" s="33"/>
      <c r="O11" s="33"/>
      <c r="P11" s="33"/>
      <c r="Q11" s="25"/>
    </row>
    <row r="12" spans="1:22" ht="28.5" customHeight="1" x14ac:dyDescent="0.3">
      <c r="A12" s="12" t="s">
        <v>21</v>
      </c>
      <c r="B12" s="15"/>
      <c r="F12" s="17"/>
      <c r="G12" s="17"/>
      <c r="H12" s="25"/>
      <c r="I12" s="33"/>
      <c r="J12" s="33"/>
      <c r="K12" s="33"/>
      <c r="L12" s="33"/>
      <c r="M12" s="33"/>
      <c r="N12" s="33"/>
      <c r="O12" s="33"/>
      <c r="P12" s="33"/>
      <c r="Q12" s="25"/>
    </row>
    <row r="13" spans="1:22" ht="15.6" x14ac:dyDescent="0.3">
      <c r="B13" s="130" t="s">
        <v>246</v>
      </c>
      <c r="C13" s="33"/>
      <c r="D13" s="130" t="s">
        <v>94</v>
      </c>
      <c r="E13" s="130"/>
      <c r="F13" s="130"/>
      <c r="G13" s="130"/>
      <c r="H13" s="130"/>
      <c r="I13" s="33"/>
      <c r="J13" s="33"/>
      <c r="K13" s="33"/>
      <c r="O13" s="33"/>
      <c r="P13" s="33"/>
      <c r="Q13" s="33"/>
      <c r="R13" s="25"/>
    </row>
    <row r="14" spans="1:22" ht="15.6" x14ac:dyDescent="0.3">
      <c r="B14" s="130"/>
      <c r="C14" s="33"/>
      <c r="D14" s="130" t="s">
        <v>95</v>
      </c>
      <c r="E14" s="130"/>
      <c r="F14" s="130"/>
      <c r="G14" s="172" t="s">
        <v>96</v>
      </c>
      <c r="H14" s="172"/>
      <c r="I14" s="33"/>
      <c r="J14" s="33"/>
      <c r="K14" s="33"/>
      <c r="O14" s="33"/>
      <c r="P14" s="33"/>
      <c r="Q14" s="33"/>
      <c r="R14" s="25"/>
    </row>
    <row r="15" spans="1:22" ht="15.6" x14ac:dyDescent="0.3">
      <c r="B15" s="95" t="s">
        <v>236</v>
      </c>
      <c r="C15" s="35"/>
      <c r="D15" s="173" t="s">
        <v>97</v>
      </c>
      <c r="E15" s="173"/>
      <c r="F15" s="173"/>
      <c r="G15" s="174" t="s">
        <v>229</v>
      </c>
      <c r="H15" s="175"/>
      <c r="I15" s="33"/>
      <c r="J15" s="33"/>
      <c r="K15" s="33"/>
      <c r="L15" s="17"/>
      <c r="M15" s="25"/>
      <c r="P15" s="3"/>
      <c r="Q15" s="3"/>
      <c r="S15" s="33"/>
      <c r="T15" s="33"/>
      <c r="U15" s="33"/>
      <c r="V15" s="25"/>
    </row>
    <row r="16" spans="1:22" ht="15.6" x14ac:dyDescent="0.3">
      <c r="A16" s="15"/>
      <c r="D16" s="176" t="s">
        <v>98</v>
      </c>
      <c r="E16" s="176"/>
      <c r="F16" s="176"/>
      <c r="G16" s="177">
        <v>23000</v>
      </c>
      <c r="H16" s="178"/>
      <c r="I16" s="33"/>
      <c r="J16" s="33"/>
      <c r="K16" s="33"/>
      <c r="N16" s="33"/>
      <c r="O16" s="33"/>
      <c r="P16" s="33"/>
      <c r="Q16" s="25"/>
    </row>
    <row r="17" spans="1:17" ht="15.6" x14ac:dyDescent="0.3">
      <c r="D17" s="176" t="s">
        <v>99</v>
      </c>
      <c r="E17" s="176"/>
      <c r="F17" s="176"/>
      <c r="G17" s="177">
        <v>26300</v>
      </c>
      <c r="H17" s="178"/>
      <c r="N17" s="33"/>
      <c r="O17" s="33"/>
      <c r="P17" s="33"/>
      <c r="Q17" s="25"/>
    </row>
    <row r="18" spans="1:17" ht="15.6" x14ac:dyDescent="0.3">
      <c r="D18" s="176" t="s">
        <v>100</v>
      </c>
      <c r="E18" s="176"/>
      <c r="F18" s="176"/>
      <c r="G18" s="177">
        <v>27000</v>
      </c>
      <c r="H18" s="178"/>
      <c r="N18" s="33"/>
      <c r="O18" s="33"/>
      <c r="P18" s="33"/>
      <c r="Q18" s="25"/>
    </row>
    <row r="19" spans="1:17" ht="15.6" x14ac:dyDescent="0.3">
      <c r="D19" s="176" t="s">
        <v>101</v>
      </c>
      <c r="E19" s="176"/>
      <c r="F19" s="176"/>
      <c r="G19" s="177">
        <v>29000</v>
      </c>
      <c r="H19" s="178"/>
      <c r="N19" s="33"/>
      <c r="O19" s="33"/>
      <c r="P19" s="33"/>
      <c r="Q19" s="25"/>
    </row>
    <row r="20" spans="1:17" ht="15.6" x14ac:dyDescent="0.3">
      <c r="D20" s="176" t="s">
        <v>102</v>
      </c>
      <c r="E20" s="176"/>
      <c r="F20" s="176"/>
      <c r="G20" s="177">
        <v>27200</v>
      </c>
      <c r="H20" s="178"/>
      <c r="N20" s="33"/>
      <c r="O20" s="33"/>
      <c r="P20" s="33"/>
      <c r="Q20" s="25"/>
    </row>
    <row r="21" spans="1:17" ht="15.6" x14ac:dyDescent="0.3">
      <c r="D21" s="176" t="s">
        <v>103</v>
      </c>
      <c r="E21" s="176"/>
      <c r="F21" s="176"/>
      <c r="G21" s="177">
        <v>27000</v>
      </c>
      <c r="H21" s="178"/>
      <c r="N21" s="33"/>
      <c r="O21" s="33"/>
      <c r="P21" s="33"/>
      <c r="Q21" s="25"/>
    </row>
    <row r="22" spans="1:17" ht="15.6" x14ac:dyDescent="0.3">
      <c r="D22" s="176" t="s">
        <v>104</v>
      </c>
      <c r="E22" s="176"/>
      <c r="F22" s="176"/>
      <c r="G22" s="177">
        <v>35300</v>
      </c>
      <c r="H22" s="178"/>
      <c r="N22" s="33"/>
      <c r="O22" s="33"/>
      <c r="P22" s="33"/>
      <c r="Q22" s="25"/>
    </row>
    <row r="23" spans="1:17" ht="15.6" x14ac:dyDescent="0.3">
      <c r="D23" s="176" t="s">
        <v>105</v>
      </c>
      <c r="E23" s="176"/>
      <c r="F23" s="176"/>
      <c r="G23" s="177">
        <v>29000</v>
      </c>
      <c r="H23" s="178"/>
      <c r="N23" s="33"/>
      <c r="O23" s="33"/>
      <c r="P23" s="33"/>
      <c r="Q23" s="25"/>
    </row>
    <row r="24" spans="1:17" ht="15.6" x14ac:dyDescent="0.3">
      <c r="D24" s="176" t="s">
        <v>106</v>
      </c>
      <c r="E24" s="176"/>
      <c r="F24" s="176"/>
      <c r="G24" s="177">
        <v>20700</v>
      </c>
      <c r="H24" s="178"/>
      <c r="I24" s="31"/>
      <c r="J24" s="31"/>
      <c r="K24" s="31"/>
      <c r="L24" s="36"/>
      <c r="M24" s="36"/>
      <c r="N24" s="33"/>
      <c r="O24" s="33"/>
      <c r="P24" s="33"/>
      <c r="Q24" s="25"/>
    </row>
    <row r="25" spans="1:17" ht="15.6" x14ac:dyDescent="0.3">
      <c r="D25" s="180" t="s">
        <v>107</v>
      </c>
      <c r="E25" s="181"/>
      <c r="F25" s="182"/>
      <c r="G25" s="177">
        <v>26500</v>
      </c>
      <c r="H25" s="178"/>
      <c r="I25" s="31"/>
      <c r="J25" s="31"/>
      <c r="K25" s="31"/>
      <c r="L25" s="36"/>
      <c r="M25" s="36"/>
      <c r="N25" s="33"/>
      <c r="O25" s="33"/>
      <c r="P25" s="33"/>
      <c r="Q25" s="25"/>
    </row>
    <row r="26" spans="1:17" ht="15.6" x14ac:dyDescent="0.3">
      <c r="D26" s="179" t="s">
        <v>230</v>
      </c>
      <c r="E26" s="179"/>
      <c r="F26" s="179"/>
      <c r="G26" s="179"/>
      <c r="H26" s="179"/>
      <c r="I26" s="179"/>
      <c r="J26" s="179"/>
      <c r="K26" s="179"/>
      <c r="L26" s="179"/>
      <c r="M26" s="179"/>
      <c r="N26" s="179"/>
      <c r="O26" s="33"/>
      <c r="P26" s="33"/>
      <c r="Q26" s="25"/>
    </row>
    <row r="27" spans="1:17" ht="15.6" x14ac:dyDescent="0.3">
      <c r="A27" s="143" t="s">
        <v>24</v>
      </c>
      <c r="B27" s="143"/>
      <c r="C27" s="143"/>
      <c r="D27" s="143"/>
      <c r="E27" s="143"/>
      <c r="F27" s="143"/>
      <c r="G27" s="143"/>
      <c r="H27" s="143"/>
      <c r="I27" s="143"/>
      <c r="J27" s="15"/>
      <c r="P27" s="3"/>
      <c r="Q27" s="3"/>
    </row>
    <row r="28" spans="1:17" ht="50.25" customHeight="1" x14ac:dyDescent="0.3">
      <c r="A28" s="137" t="s">
        <v>223</v>
      </c>
      <c r="B28" s="137"/>
      <c r="C28" s="137"/>
      <c r="D28" s="137"/>
      <c r="E28" s="137"/>
      <c r="F28" s="137"/>
      <c r="G28" s="137"/>
      <c r="H28" s="137"/>
      <c r="I28" s="137"/>
      <c r="J28" s="137"/>
      <c r="K28" s="137"/>
      <c r="L28" s="137"/>
      <c r="P28" s="3"/>
      <c r="Q28" s="3"/>
    </row>
    <row r="29" spans="1:17" ht="42.75" customHeight="1" x14ac:dyDescent="0.3">
      <c r="A29" s="137" t="s">
        <v>25</v>
      </c>
      <c r="B29" s="137"/>
      <c r="C29" s="137"/>
      <c r="D29" s="137"/>
      <c r="E29" s="137"/>
      <c r="F29" s="137"/>
      <c r="G29" s="137"/>
      <c r="H29" s="137"/>
      <c r="I29" s="137"/>
      <c r="J29" s="137"/>
      <c r="K29" s="137"/>
      <c r="L29" s="137"/>
      <c r="P29" s="3"/>
      <c r="Q29" s="3"/>
    </row>
    <row r="30" spans="1:17" ht="41.25" customHeight="1" x14ac:dyDescent="0.3">
      <c r="A30" s="137" t="s">
        <v>26</v>
      </c>
      <c r="B30" s="137"/>
      <c r="C30" s="137"/>
      <c r="D30" s="137"/>
      <c r="E30" s="137"/>
      <c r="F30" s="137"/>
      <c r="G30" s="137"/>
      <c r="H30" s="137"/>
      <c r="I30" s="137"/>
      <c r="J30" s="137"/>
      <c r="K30" s="137"/>
      <c r="L30" s="137"/>
      <c r="P30" s="3"/>
      <c r="Q30" s="3"/>
    </row>
    <row r="31" spans="1:17" ht="105" customHeight="1" x14ac:dyDescent="0.3">
      <c r="A31" s="137" t="s">
        <v>27</v>
      </c>
      <c r="B31" s="137"/>
      <c r="C31" s="137"/>
      <c r="D31" s="137"/>
      <c r="E31" s="137"/>
      <c r="F31" s="137"/>
      <c r="G31" s="137"/>
      <c r="H31" s="137"/>
      <c r="I31" s="137"/>
      <c r="J31" s="137"/>
      <c r="K31" s="137"/>
      <c r="L31" s="137"/>
      <c r="P31" s="3"/>
      <c r="Q31" s="3"/>
    </row>
    <row r="32" spans="1:17" ht="163.5" customHeight="1" x14ac:dyDescent="0.3">
      <c r="A32" s="137" t="s">
        <v>28</v>
      </c>
      <c r="B32" s="137"/>
      <c r="C32" s="137"/>
      <c r="D32" s="137"/>
      <c r="E32" s="137"/>
      <c r="F32" s="137"/>
      <c r="G32" s="137"/>
      <c r="H32" s="137"/>
      <c r="I32" s="137"/>
      <c r="J32" s="137"/>
      <c r="K32" s="137"/>
      <c r="L32" s="137"/>
      <c r="P32" s="3"/>
      <c r="Q32" s="3"/>
    </row>
    <row r="33" spans="1:17" ht="57.75" customHeight="1" x14ac:dyDescent="0.3">
      <c r="A33" s="137" t="s">
        <v>29</v>
      </c>
      <c r="B33" s="137"/>
      <c r="C33" s="137"/>
      <c r="D33" s="137"/>
      <c r="E33" s="137"/>
      <c r="F33" s="137"/>
      <c r="G33" s="137"/>
      <c r="H33" s="137"/>
      <c r="I33" s="137"/>
      <c r="J33" s="137"/>
      <c r="K33" s="137"/>
      <c r="L33" s="137"/>
      <c r="P33" s="3"/>
      <c r="Q33" s="3"/>
    </row>
    <row r="34" spans="1:17" ht="44.25" customHeight="1" x14ac:dyDescent="0.3">
      <c r="A34" s="137" t="s">
        <v>30</v>
      </c>
      <c r="B34" s="137"/>
      <c r="C34" s="137"/>
      <c r="D34" s="137"/>
      <c r="E34" s="137"/>
      <c r="F34" s="137"/>
      <c r="G34" s="137"/>
      <c r="H34" s="137"/>
      <c r="I34" s="137"/>
      <c r="J34" s="137"/>
      <c r="K34" s="137"/>
      <c r="L34" s="137"/>
    </row>
    <row r="35" spans="1:17" ht="25.35" customHeight="1" x14ac:dyDescent="0.3">
      <c r="K35" s="2" t="s">
        <v>165</v>
      </c>
      <c r="L35" s="63" t="s">
        <v>241</v>
      </c>
    </row>
  </sheetData>
  <sheetProtection algorithmName="SHA-512" hashValue="zDGTTDRryI0jSGiR8h+9THiPN4CsWVWfG0QhCd7aJYRXpmb2XjGEefyOEp0rPtNb4OCiwdvqRJvxyQBOoXcC7A==" saltValue="y/Oc1rM5qV3xmjhvvCqeTw==" spinCount="100000" sheet="1" objects="1" scenarios="1"/>
  <mergeCells count="41">
    <mergeCell ref="A33:L33"/>
    <mergeCell ref="A34:L34"/>
    <mergeCell ref="A1:B1"/>
    <mergeCell ref="K1:L1"/>
    <mergeCell ref="A2:L2"/>
    <mergeCell ref="A4:L4"/>
    <mergeCell ref="A28:L28"/>
    <mergeCell ref="A29:L29"/>
    <mergeCell ref="A30:L30"/>
    <mergeCell ref="A31:L31"/>
    <mergeCell ref="A27:I27"/>
    <mergeCell ref="A32:L32"/>
    <mergeCell ref="D23:F23"/>
    <mergeCell ref="G23:H23"/>
    <mergeCell ref="D24:F24"/>
    <mergeCell ref="D18:F18"/>
    <mergeCell ref="G18:H18"/>
    <mergeCell ref="D19:F19"/>
    <mergeCell ref="G19:H19"/>
    <mergeCell ref="D26:N26"/>
    <mergeCell ref="D25:F25"/>
    <mergeCell ref="G25:H25"/>
    <mergeCell ref="D20:F20"/>
    <mergeCell ref="G20:H20"/>
    <mergeCell ref="D21:F21"/>
    <mergeCell ref="G21:H21"/>
    <mergeCell ref="D22:F22"/>
    <mergeCell ref="G22:H22"/>
    <mergeCell ref="G24:H24"/>
    <mergeCell ref="D15:F15"/>
    <mergeCell ref="G15:H15"/>
    <mergeCell ref="D16:F16"/>
    <mergeCell ref="G16:H16"/>
    <mergeCell ref="D17:F17"/>
    <mergeCell ref="G17:H17"/>
    <mergeCell ref="A3:J3"/>
    <mergeCell ref="F8:F10"/>
    <mergeCell ref="D13:H13"/>
    <mergeCell ref="D14:F14"/>
    <mergeCell ref="G14:H14"/>
    <mergeCell ref="B13:B14"/>
  </mergeCells>
  <pageMargins left="0.7" right="0.7" top="0.75" bottom="0.75" header="0.3" footer="0.3"/>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09E87-2B10-4AFA-B9FB-5B883DB723B8}">
  <dimension ref="A1:N33"/>
  <sheetViews>
    <sheetView showGridLines="0" zoomScale="80" zoomScaleNormal="80" workbookViewId="0">
      <selection activeCell="A4" sqref="A4:L4"/>
    </sheetView>
  </sheetViews>
  <sheetFormatPr baseColWidth="10" defaultRowHeight="14.4" x14ac:dyDescent="0.3"/>
  <cols>
    <col min="2" max="2" width="14.88671875" customWidth="1"/>
    <col min="3" max="3" width="16.5546875" customWidth="1"/>
    <col min="4" max="4" width="19" customWidth="1"/>
    <col min="5" max="5" width="20.5546875" customWidth="1"/>
    <col min="6" max="6" width="13.109375" bestFit="1" customWidth="1"/>
    <col min="12" max="12" width="38" customWidth="1"/>
  </cols>
  <sheetData>
    <row r="1" spans="1:14" x14ac:dyDescent="0.3">
      <c r="A1" s="125" t="s">
        <v>242</v>
      </c>
      <c r="B1" s="125"/>
      <c r="C1" s="53"/>
      <c r="D1" s="53"/>
      <c r="E1" s="53"/>
      <c r="F1" s="53"/>
      <c r="G1" s="53"/>
      <c r="H1" s="53"/>
      <c r="I1" s="53"/>
      <c r="J1" s="53"/>
      <c r="K1" s="126" t="s">
        <v>135</v>
      </c>
      <c r="L1" s="126"/>
      <c r="M1" s="3"/>
      <c r="N1" s="3"/>
    </row>
    <row r="2" spans="1:14" ht="33.6" x14ac:dyDescent="0.3">
      <c r="A2" s="144" t="s">
        <v>108</v>
      </c>
      <c r="B2" s="144"/>
      <c r="C2" s="144"/>
      <c r="D2" s="144"/>
      <c r="E2" s="144"/>
      <c r="F2" s="144"/>
      <c r="G2" s="144"/>
      <c r="H2" s="144"/>
      <c r="I2" s="144"/>
      <c r="J2" s="144"/>
      <c r="K2" s="144"/>
      <c r="L2" s="144"/>
      <c r="M2" s="3"/>
      <c r="N2" s="3"/>
    </row>
    <row r="3" spans="1:14" ht="15.6" x14ac:dyDescent="0.3">
      <c r="A3" s="128" t="s">
        <v>1</v>
      </c>
      <c r="B3" s="128"/>
      <c r="C3" s="128"/>
      <c r="D3" s="128"/>
      <c r="E3" s="128"/>
      <c r="F3" s="128"/>
      <c r="G3" s="128"/>
      <c r="H3" s="128"/>
      <c r="I3" s="128"/>
      <c r="J3" s="128"/>
      <c r="K3" s="3"/>
      <c r="L3" s="3"/>
      <c r="M3" s="3"/>
      <c r="N3" s="3"/>
    </row>
    <row r="4" spans="1:14" ht="86.4" customHeight="1" x14ac:dyDescent="0.3">
      <c r="A4" s="124" t="s">
        <v>261</v>
      </c>
      <c r="B4" s="231"/>
      <c r="C4" s="231"/>
      <c r="D4" s="231"/>
      <c r="E4" s="231"/>
      <c r="F4" s="231"/>
      <c r="G4" s="231"/>
      <c r="H4" s="231"/>
      <c r="I4" s="231"/>
      <c r="J4" s="231"/>
      <c r="K4" s="231"/>
      <c r="L4" s="231"/>
      <c r="M4" s="3"/>
      <c r="N4" s="3"/>
    </row>
    <row r="5" spans="1:14" ht="15.6" x14ac:dyDescent="0.3">
      <c r="A5" s="12"/>
      <c r="B5" s="15"/>
      <c r="C5" s="15"/>
      <c r="D5" s="15"/>
      <c r="E5" s="15"/>
      <c r="F5" s="15"/>
      <c r="G5" s="15"/>
      <c r="H5" s="15"/>
      <c r="I5" s="15"/>
      <c r="J5" s="15"/>
      <c r="K5" s="3"/>
      <c r="L5" s="3"/>
      <c r="M5" s="3"/>
      <c r="N5" s="3"/>
    </row>
    <row r="6" spans="1:14" ht="15.6" x14ac:dyDescent="0.3">
      <c r="A6" s="143" t="s">
        <v>3</v>
      </c>
      <c r="B6" s="143"/>
      <c r="C6" s="143"/>
      <c r="D6" s="143"/>
      <c r="E6" s="143"/>
      <c r="F6" s="143"/>
      <c r="G6" s="143"/>
      <c r="H6" s="143"/>
      <c r="I6" s="143"/>
      <c r="J6" s="15"/>
      <c r="K6" s="3"/>
      <c r="L6" s="3"/>
      <c r="M6" s="3"/>
      <c r="N6" s="3"/>
    </row>
    <row r="7" spans="1:14" ht="46.8" x14ac:dyDescent="0.3">
      <c r="A7" s="15"/>
      <c r="B7" s="105" t="s">
        <v>221</v>
      </c>
      <c r="C7" s="105" t="s">
        <v>4</v>
      </c>
      <c r="D7" s="105" t="s">
        <v>5</v>
      </c>
      <c r="E7" s="105" t="s">
        <v>6</v>
      </c>
      <c r="F7" s="105" t="s">
        <v>7</v>
      </c>
      <c r="G7" s="109"/>
      <c r="H7" s="109"/>
      <c r="I7" s="15"/>
      <c r="J7" s="15"/>
      <c r="K7" s="3"/>
      <c r="L7" s="3"/>
      <c r="M7" s="3"/>
      <c r="N7" s="3"/>
    </row>
    <row r="8" spans="1:14" ht="31.2" x14ac:dyDescent="0.3">
      <c r="A8" s="15"/>
      <c r="B8" s="105" t="s">
        <v>8</v>
      </c>
      <c r="C8" s="110" t="s">
        <v>9</v>
      </c>
      <c r="D8" s="110" t="s">
        <v>10</v>
      </c>
      <c r="E8" s="110" t="s">
        <v>88</v>
      </c>
      <c r="F8" s="134" t="s">
        <v>34</v>
      </c>
      <c r="G8" s="108"/>
      <c r="H8" s="108"/>
      <c r="I8" s="15"/>
      <c r="J8" s="15"/>
      <c r="K8" s="3"/>
      <c r="L8" s="3"/>
      <c r="M8" s="3"/>
      <c r="N8" s="3"/>
    </row>
    <row r="9" spans="1:14" ht="31.2" x14ac:dyDescent="0.3">
      <c r="A9" s="15"/>
      <c r="B9" s="105" t="s">
        <v>13</v>
      </c>
      <c r="C9" s="110" t="s">
        <v>14</v>
      </c>
      <c r="D9" s="110" t="s">
        <v>15</v>
      </c>
      <c r="E9" s="110" t="s">
        <v>35</v>
      </c>
      <c r="F9" s="135"/>
      <c r="G9" s="108"/>
      <c r="H9" s="108"/>
      <c r="I9" s="15"/>
      <c r="J9" s="15"/>
      <c r="K9" s="3"/>
      <c r="L9" s="3"/>
      <c r="M9" s="3"/>
      <c r="N9" s="3"/>
    </row>
    <row r="10" spans="1:14" ht="31.2" x14ac:dyDescent="0.3">
      <c r="A10" s="15"/>
      <c r="B10" s="105" t="s">
        <v>17</v>
      </c>
      <c r="C10" s="110" t="s">
        <v>18</v>
      </c>
      <c r="D10" s="110" t="s">
        <v>19</v>
      </c>
      <c r="E10" s="110" t="s">
        <v>36</v>
      </c>
      <c r="F10" s="136"/>
      <c r="G10" s="108"/>
      <c r="H10" s="108"/>
      <c r="I10" s="15"/>
      <c r="J10" s="15"/>
      <c r="K10" s="3"/>
      <c r="L10" s="3"/>
      <c r="M10" s="3"/>
      <c r="N10" s="3"/>
    </row>
    <row r="11" spans="1:14" ht="15.6" x14ac:dyDescent="0.3">
      <c r="A11" s="15"/>
      <c r="B11" s="109"/>
      <c r="C11" s="107"/>
      <c r="D11" s="107"/>
      <c r="E11" s="107"/>
      <c r="F11" s="108"/>
      <c r="G11" s="108"/>
      <c r="H11" s="108"/>
      <c r="I11" s="15"/>
      <c r="J11" s="3"/>
      <c r="K11" s="3"/>
      <c r="L11" s="3"/>
      <c r="M11" s="3"/>
      <c r="N11" s="3"/>
    </row>
    <row r="12" spans="1:14" ht="15.6" x14ac:dyDescent="0.3">
      <c r="A12" s="183" t="s">
        <v>21</v>
      </c>
      <c r="B12" s="183"/>
      <c r="C12" s="183"/>
      <c r="D12" s="183"/>
      <c r="E12" s="183"/>
      <c r="F12" s="183"/>
      <c r="G12" s="183"/>
      <c r="H12" s="183"/>
      <c r="I12" s="183"/>
      <c r="J12" s="183"/>
      <c r="K12" s="3"/>
      <c r="L12" s="3"/>
      <c r="M12" s="3"/>
      <c r="N12" s="3"/>
    </row>
    <row r="13" spans="1:14" ht="15.6" x14ac:dyDescent="0.3">
      <c r="A13" s="15"/>
      <c r="B13" s="130" t="s">
        <v>246</v>
      </c>
      <c r="C13" s="3"/>
      <c r="D13" s="148" t="s">
        <v>94</v>
      </c>
      <c r="E13" s="169"/>
      <c r="F13" s="149"/>
      <c r="G13" s="15"/>
      <c r="H13" s="3"/>
      <c r="I13" s="15"/>
      <c r="J13" s="3"/>
      <c r="K13" s="3"/>
      <c r="L13" s="3"/>
      <c r="M13" s="3"/>
      <c r="N13" s="3"/>
    </row>
    <row r="14" spans="1:14" ht="31.2" x14ac:dyDescent="0.3">
      <c r="A14" s="15"/>
      <c r="B14" s="130"/>
      <c r="C14" s="3"/>
      <c r="D14" s="105" t="s">
        <v>95</v>
      </c>
      <c r="E14" s="105" t="s">
        <v>109</v>
      </c>
      <c r="F14" s="105" t="s">
        <v>110</v>
      </c>
      <c r="G14" s="15"/>
      <c r="H14" s="3"/>
      <c r="I14" s="3"/>
      <c r="J14" s="3"/>
      <c r="K14" s="3"/>
      <c r="L14" s="3"/>
      <c r="M14" s="3"/>
      <c r="N14" s="3"/>
    </row>
    <row r="15" spans="1:14" ht="15.6" x14ac:dyDescent="0.3">
      <c r="A15" s="25"/>
      <c r="B15" s="95" t="s">
        <v>236</v>
      </c>
      <c r="C15" s="26"/>
      <c r="D15" s="37" t="s">
        <v>111</v>
      </c>
      <c r="E15" s="76">
        <v>1855.63</v>
      </c>
      <c r="F15" s="85">
        <v>1935.38</v>
      </c>
      <c r="G15" s="33"/>
      <c r="H15" s="26"/>
      <c r="I15" s="26"/>
      <c r="J15" s="26"/>
      <c r="K15" s="26"/>
      <c r="L15" s="26"/>
      <c r="M15" s="26"/>
      <c r="N15" s="26"/>
    </row>
    <row r="16" spans="1:14" ht="15.6" x14ac:dyDescent="0.3">
      <c r="A16" s="25"/>
      <c r="B16" s="106"/>
      <c r="C16" s="26"/>
      <c r="D16" s="37" t="s">
        <v>112</v>
      </c>
      <c r="E16" s="76">
        <v>2006.15</v>
      </c>
      <c r="F16" s="85">
        <v>2136.4499999999998</v>
      </c>
      <c r="G16" s="33"/>
      <c r="H16" s="26"/>
      <c r="I16" s="26"/>
      <c r="J16" s="26"/>
      <c r="K16" s="26"/>
      <c r="L16" s="26"/>
      <c r="M16" s="26"/>
      <c r="N16" s="26"/>
    </row>
    <row r="17" spans="1:14" ht="15.6" x14ac:dyDescent="0.3">
      <c r="A17" s="25"/>
      <c r="B17" s="106"/>
      <c r="C17" s="26"/>
      <c r="D17" s="37" t="s">
        <v>54</v>
      </c>
      <c r="E17" s="76">
        <v>2276.02</v>
      </c>
      <c r="F17" s="85">
        <v>2392.2800000000002</v>
      </c>
      <c r="G17" s="33"/>
      <c r="H17" s="33"/>
      <c r="I17" s="26"/>
      <c r="J17" s="26"/>
      <c r="K17" s="26"/>
      <c r="L17" s="26"/>
      <c r="M17" s="26"/>
      <c r="N17" s="26"/>
    </row>
    <row r="18" spans="1:14" ht="15.6" x14ac:dyDescent="0.3">
      <c r="A18" s="25"/>
      <c r="B18" s="106"/>
      <c r="C18" s="26"/>
      <c r="D18" s="37" t="s">
        <v>55</v>
      </c>
      <c r="E18" s="76">
        <v>2517.4899999999998</v>
      </c>
      <c r="F18" s="85">
        <v>2643.81</v>
      </c>
      <c r="G18" s="33"/>
      <c r="H18" s="33"/>
      <c r="I18" s="26"/>
      <c r="J18" s="26"/>
      <c r="K18" s="26"/>
      <c r="L18" s="26"/>
      <c r="M18" s="26"/>
      <c r="N18" s="26"/>
    </row>
    <row r="19" spans="1:14" ht="15.6" x14ac:dyDescent="0.3">
      <c r="A19" s="25"/>
      <c r="B19" s="106"/>
      <c r="C19" s="26"/>
      <c r="D19" s="37" t="s">
        <v>56</v>
      </c>
      <c r="E19" s="76">
        <v>2859.56</v>
      </c>
      <c r="F19" s="85">
        <v>3000.42</v>
      </c>
      <c r="G19" s="33"/>
      <c r="H19" s="33"/>
      <c r="I19" s="26"/>
      <c r="J19" s="26"/>
      <c r="K19" s="26"/>
      <c r="L19" s="26"/>
      <c r="M19" s="26"/>
      <c r="N19" s="26"/>
    </row>
    <row r="20" spans="1:14" ht="15.6" x14ac:dyDescent="0.3">
      <c r="A20" s="25"/>
      <c r="B20" s="106"/>
      <c r="C20" s="26"/>
      <c r="D20" s="37" t="s">
        <v>42</v>
      </c>
      <c r="E20" s="76">
        <v>3111.09</v>
      </c>
      <c r="F20" s="85">
        <v>3276.54</v>
      </c>
      <c r="G20" s="33"/>
      <c r="H20" s="33"/>
      <c r="I20" s="26"/>
      <c r="J20" s="26"/>
      <c r="K20" s="26"/>
      <c r="L20" s="26"/>
      <c r="M20" s="26"/>
      <c r="N20" s="26"/>
    </row>
    <row r="21" spans="1:14" ht="15.6" x14ac:dyDescent="0.3">
      <c r="A21" s="25"/>
      <c r="B21" s="106"/>
      <c r="C21" s="26"/>
      <c r="D21" s="37" t="s">
        <v>43</v>
      </c>
      <c r="E21" s="76">
        <v>3445.34</v>
      </c>
      <c r="F21" s="85">
        <v>3636.5</v>
      </c>
      <c r="G21" s="33"/>
      <c r="H21" s="33"/>
      <c r="I21" s="109"/>
      <c r="J21" s="38"/>
      <c r="K21" s="38"/>
      <c r="L21" s="26"/>
      <c r="M21" s="26"/>
      <c r="N21" s="26"/>
    </row>
    <row r="22" spans="1:14" ht="15.6" x14ac:dyDescent="0.3">
      <c r="A22" s="25"/>
      <c r="B22" s="106"/>
      <c r="C22" s="106"/>
      <c r="D22" s="26" t="s">
        <v>253</v>
      </c>
      <c r="E22" s="106"/>
      <c r="F22" s="106"/>
      <c r="G22" s="33"/>
      <c r="H22" s="33"/>
      <c r="I22" s="109"/>
      <c r="J22" s="38"/>
      <c r="K22" s="38"/>
      <c r="L22" s="26"/>
      <c r="M22" s="26"/>
      <c r="N22" s="26"/>
    </row>
    <row r="23" spans="1:14" ht="15.6" x14ac:dyDescent="0.3">
      <c r="A23" s="25"/>
      <c r="B23" s="106"/>
      <c r="C23" s="106"/>
      <c r="D23" s="140"/>
      <c r="E23" s="140"/>
      <c r="F23" s="140"/>
      <c r="G23" s="140"/>
      <c r="H23" s="140"/>
      <c r="I23" s="140"/>
      <c r="J23" s="140"/>
      <c r="K23" s="140"/>
      <c r="L23" s="140"/>
      <c r="M23" s="140"/>
      <c r="N23" s="140"/>
    </row>
    <row r="24" spans="1:14" ht="15.6" x14ac:dyDescent="0.3">
      <c r="A24" s="143" t="s">
        <v>24</v>
      </c>
      <c r="B24" s="143"/>
      <c r="C24" s="143"/>
      <c r="D24" s="143"/>
      <c r="E24" s="143"/>
      <c r="F24" s="143"/>
      <c r="G24" s="143"/>
      <c r="H24" s="143"/>
      <c r="I24" s="143"/>
      <c r="J24" s="3"/>
      <c r="K24" s="3"/>
      <c r="L24" s="3"/>
      <c r="M24" s="3"/>
      <c r="N24" s="3"/>
    </row>
    <row r="25" spans="1:14" ht="58.5" customHeight="1" x14ac:dyDescent="0.3">
      <c r="A25" s="137" t="s">
        <v>223</v>
      </c>
      <c r="B25" s="137"/>
      <c r="C25" s="137"/>
      <c r="D25" s="137"/>
      <c r="E25" s="137"/>
      <c r="F25" s="137"/>
      <c r="G25" s="137"/>
      <c r="H25" s="137"/>
      <c r="I25" s="137"/>
      <c r="J25" s="137"/>
      <c r="K25" s="137"/>
      <c r="L25" s="137"/>
      <c r="M25" s="3"/>
      <c r="N25" s="3"/>
    </row>
    <row r="26" spans="1:14" ht="52.5" customHeight="1" x14ac:dyDescent="0.3">
      <c r="A26" s="137" t="s">
        <v>25</v>
      </c>
      <c r="B26" s="137"/>
      <c r="C26" s="137"/>
      <c r="D26" s="137"/>
      <c r="E26" s="137"/>
      <c r="F26" s="137"/>
      <c r="G26" s="137"/>
      <c r="H26" s="137"/>
      <c r="I26" s="137"/>
      <c r="J26" s="137"/>
      <c r="K26" s="137"/>
      <c r="L26" s="137"/>
      <c r="M26" s="3"/>
      <c r="N26" s="3"/>
    </row>
    <row r="27" spans="1:14" ht="58.5" customHeight="1" x14ac:dyDescent="0.3">
      <c r="A27" s="137" t="s">
        <v>26</v>
      </c>
      <c r="B27" s="137"/>
      <c r="C27" s="137"/>
      <c r="D27" s="137"/>
      <c r="E27" s="137"/>
      <c r="F27" s="137"/>
      <c r="G27" s="137"/>
      <c r="H27" s="137"/>
      <c r="I27" s="137"/>
      <c r="J27" s="137"/>
      <c r="K27" s="137"/>
      <c r="L27" s="137"/>
      <c r="M27" s="3"/>
      <c r="N27" s="3"/>
    </row>
    <row r="28" spans="1:14" ht="96" customHeight="1" x14ac:dyDescent="0.3">
      <c r="A28" s="137" t="s">
        <v>27</v>
      </c>
      <c r="B28" s="137"/>
      <c r="C28" s="137"/>
      <c r="D28" s="137"/>
      <c r="E28" s="137"/>
      <c r="F28" s="137"/>
      <c r="G28" s="137"/>
      <c r="H28" s="137"/>
      <c r="I28" s="137"/>
      <c r="J28" s="137"/>
      <c r="K28" s="137"/>
      <c r="L28" s="137"/>
      <c r="M28" s="3"/>
      <c r="N28" s="3"/>
    </row>
    <row r="29" spans="1:14" ht="136.5" customHeight="1" x14ac:dyDescent="0.3">
      <c r="A29" s="137" t="s">
        <v>28</v>
      </c>
      <c r="B29" s="137"/>
      <c r="C29" s="137"/>
      <c r="D29" s="137"/>
      <c r="E29" s="137"/>
      <c r="F29" s="137"/>
      <c r="G29" s="137"/>
      <c r="H29" s="137"/>
      <c r="I29" s="137"/>
      <c r="J29" s="137"/>
      <c r="K29" s="137"/>
      <c r="L29" s="137"/>
      <c r="M29" s="3"/>
      <c r="N29" s="3"/>
    </row>
    <row r="30" spans="1:14" ht="55.5" customHeight="1" x14ac:dyDescent="0.3">
      <c r="A30" s="137" t="s">
        <v>29</v>
      </c>
      <c r="B30" s="137"/>
      <c r="C30" s="137"/>
      <c r="D30" s="137"/>
      <c r="E30" s="137"/>
      <c r="F30" s="137"/>
      <c r="G30" s="137"/>
      <c r="H30" s="137"/>
      <c r="I30" s="137"/>
      <c r="J30" s="137"/>
      <c r="K30" s="137"/>
      <c r="L30" s="137"/>
      <c r="M30" s="3"/>
      <c r="N30" s="3"/>
    </row>
    <row r="31" spans="1:14" ht="45" customHeight="1" x14ac:dyDescent="0.3">
      <c r="A31" s="137" t="s">
        <v>30</v>
      </c>
      <c r="B31" s="137"/>
      <c r="C31" s="137"/>
      <c r="D31" s="137"/>
      <c r="E31" s="137"/>
      <c r="F31" s="137"/>
      <c r="G31" s="137"/>
      <c r="H31" s="137"/>
      <c r="I31" s="137"/>
      <c r="J31" s="137"/>
      <c r="K31" s="137"/>
      <c r="L31" s="137"/>
      <c r="M31" s="3"/>
      <c r="N31" s="3"/>
    </row>
    <row r="32" spans="1:14" x14ac:dyDescent="0.3">
      <c r="A32" s="3"/>
      <c r="B32" s="3"/>
      <c r="C32" s="3"/>
      <c r="D32" s="3"/>
      <c r="E32" s="3"/>
      <c r="F32" s="3"/>
      <c r="G32" s="3"/>
      <c r="H32" s="3"/>
      <c r="I32" s="3"/>
      <c r="J32" s="3"/>
      <c r="K32" s="3"/>
      <c r="L32" s="3"/>
      <c r="M32" s="3"/>
      <c r="N32" s="3"/>
    </row>
    <row r="33" spans="1:14" x14ac:dyDescent="0.3">
      <c r="A33" s="3"/>
      <c r="B33" s="3"/>
      <c r="C33" s="3"/>
      <c r="D33" s="3"/>
      <c r="E33" s="3"/>
      <c r="F33" s="3"/>
      <c r="H33" s="3"/>
      <c r="I33" s="3"/>
      <c r="J33" s="3"/>
      <c r="K33" s="2" t="s">
        <v>166</v>
      </c>
      <c r="L33" s="63" t="s">
        <v>252</v>
      </c>
      <c r="M33" s="3"/>
      <c r="N33" s="3"/>
    </row>
  </sheetData>
  <mergeCells count="19">
    <mergeCell ref="A24:I24"/>
    <mergeCell ref="A1:B1"/>
    <mergeCell ref="K1:L1"/>
    <mergeCell ref="A2:L2"/>
    <mergeCell ref="A3:J3"/>
    <mergeCell ref="A4:L4"/>
    <mergeCell ref="A6:I6"/>
    <mergeCell ref="F8:F10"/>
    <mergeCell ref="A12:J12"/>
    <mergeCell ref="B13:B14"/>
    <mergeCell ref="D13:F13"/>
    <mergeCell ref="D23:N23"/>
    <mergeCell ref="A31:L31"/>
    <mergeCell ref="A25:L25"/>
    <mergeCell ref="A26:L26"/>
    <mergeCell ref="A27:L27"/>
    <mergeCell ref="A28:L28"/>
    <mergeCell ref="A29:L29"/>
    <mergeCell ref="A30:L3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B442-7DEB-4006-9E88-661CE94A5368}">
  <dimension ref="A1:P40"/>
  <sheetViews>
    <sheetView showGridLines="0" zoomScale="80" zoomScaleNormal="80" workbookViewId="0">
      <selection activeCell="B13" sqref="B13:B14"/>
    </sheetView>
  </sheetViews>
  <sheetFormatPr baseColWidth="10" defaultColWidth="10.5546875" defaultRowHeight="25.35" customHeight="1" x14ac:dyDescent="0.3"/>
  <cols>
    <col min="1" max="1" width="10.5546875" style="3"/>
    <col min="2" max="2" width="22" style="3" customWidth="1"/>
    <col min="3" max="3" width="19.44140625" style="3" customWidth="1"/>
    <col min="4" max="4" width="13.44140625" style="3" customWidth="1"/>
    <col min="5" max="5" width="18.5546875" style="3" customWidth="1"/>
    <col min="6" max="6" width="17.44140625" style="3" customWidth="1"/>
    <col min="7" max="8" width="10.5546875" style="3"/>
    <col min="9" max="9" width="11.44140625" style="3" customWidth="1"/>
    <col min="10" max="10" width="23.5546875" style="3" customWidth="1"/>
    <col min="11" max="11" width="10.5546875" style="3"/>
    <col min="12" max="12" width="22.5546875" style="3" customWidth="1"/>
    <col min="13" max="13" width="13.44140625" style="3" bestFit="1" customWidth="1"/>
    <col min="14" max="14" width="15.44140625" style="3" bestFit="1" customWidth="1"/>
    <col min="15" max="16384" width="10.5546875" style="3"/>
  </cols>
  <sheetData>
    <row r="1" spans="1:16" ht="21" customHeight="1" x14ac:dyDescent="0.3">
      <c r="A1" s="125" t="s">
        <v>242</v>
      </c>
      <c r="B1" s="125"/>
      <c r="C1" s="53"/>
      <c r="D1" s="53"/>
      <c r="E1" s="53"/>
      <c r="F1" s="53"/>
      <c r="G1" s="53"/>
      <c r="H1" s="53"/>
      <c r="I1" s="53"/>
      <c r="J1" s="53"/>
      <c r="K1" s="126" t="s">
        <v>135</v>
      </c>
      <c r="L1" s="126"/>
    </row>
    <row r="2" spans="1:16" ht="33.6" x14ac:dyDescent="0.3">
      <c r="A2" s="144" t="s">
        <v>113</v>
      </c>
      <c r="B2" s="144"/>
      <c r="C2" s="144"/>
      <c r="D2" s="144"/>
      <c r="E2" s="144"/>
      <c r="F2" s="144"/>
      <c r="G2" s="144"/>
      <c r="H2" s="144"/>
      <c r="I2" s="144"/>
      <c r="J2" s="144"/>
      <c r="K2" s="144"/>
      <c r="L2" s="144"/>
    </row>
    <row r="3" spans="1:16" ht="42.75" customHeight="1" x14ac:dyDescent="0.3">
      <c r="A3" s="128" t="s">
        <v>1</v>
      </c>
      <c r="B3" s="128"/>
      <c r="C3" s="128"/>
      <c r="D3" s="128"/>
      <c r="E3" s="128"/>
      <c r="F3" s="128"/>
      <c r="G3" s="128"/>
      <c r="H3" s="128"/>
      <c r="I3" s="128"/>
      <c r="J3" s="128"/>
      <c r="K3" s="128"/>
    </row>
    <row r="4" spans="1:16" ht="138" customHeight="1" x14ac:dyDescent="0.3">
      <c r="A4" s="124" t="s">
        <v>32</v>
      </c>
      <c r="B4" s="124"/>
      <c r="C4" s="124"/>
      <c r="D4" s="124"/>
      <c r="E4" s="124"/>
      <c r="F4" s="124"/>
      <c r="G4" s="124"/>
      <c r="H4" s="124"/>
      <c r="I4" s="124"/>
      <c r="J4" s="124"/>
      <c r="K4" s="124"/>
      <c r="L4" s="124"/>
    </row>
    <row r="5" spans="1:16" ht="15.6" x14ac:dyDescent="0.3">
      <c r="A5" s="12"/>
      <c r="B5" s="15"/>
      <c r="C5" s="15"/>
      <c r="D5" s="15"/>
      <c r="E5" s="15"/>
      <c r="F5" s="15"/>
      <c r="G5" s="15"/>
      <c r="H5" s="15"/>
      <c r="I5" s="15"/>
      <c r="J5" s="15"/>
    </row>
    <row r="6" spans="1:16" ht="23.25" customHeight="1" x14ac:dyDescent="0.3">
      <c r="A6" s="143" t="s">
        <v>3</v>
      </c>
      <c r="B6" s="143"/>
      <c r="C6" s="143"/>
      <c r="D6" s="143"/>
      <c r="E6" s="143"/>
      <c r="F6" s="143"/>
      <c r="G6" s="143"/>
      <c r="H6" s="143"/>
      <c r="I6" s="143"/>
      <c r="J6" s="15"/>
    </row>
    <row r="7" spans="1:16" ht="31.2" x14ac:dyDescent="0.3">
      <c r="A7" s="15"/>
      <c r="B7" s="7" t="s">
        <v>221</v>
      </c>
      <c r="C7" s="7" t="s">
        <v>4</v>
      </c>
      <c r="D7" s="7" t="s">
        <v>5</v>
      </c>
      <c r="E7" s="7" t="s">
        <v>6</v>
      </c>
      <c r="F7" s="7" t="s">
        <v>7</v>
      </c>
      <c r="G7" s="16"/>
      <c r="H7" s="16"/>
      <c r="I7" s="15"/>
      <c r="J7" s="15"/>
    </row>
    <row r="8" spans="1:16" ht="31.2" x14ac:dyDescent="0.3">
      <c r="A8" s="15"/>
      <c r="B8" s="7" t="s">
        <v>8</v>
      </c>
      <c r="C8" s="9" t="s">
        <v>9</v>
      </c>
      <c r="D8" s="9" t="s">
        <v>10</v>
      </c>
      <c r="E8" s="9" t="s">
        <v>88</v>
      </c>
      <c r="F8" s="142" t="s">
        <v>34</v>
      </c>
      <c r="G8" s="17"/>
      <c r="H8" s="17"/>
      <c r="I8" s="15"/>
      <c r="J8" s="15"/>
    </row>
    <row r="9" spans="1:16" ht="31.2" x14ac:dyDescent="0.3">
      <c r="A9" s="15"/>
      <c r="B9" s="7" t="s">
        <v>13</v>
      </c>
      <c r="C9" s="9" t="s">
        <v>14</v>
      </c>
      <c r="D9" s="9" t="s">
        <v>15</v>
      </c>
      <c r="E9" s="9" t="s">
        <v>35</v>
      </c>
      <c r="F9" s="142"/>
      <c r="G9" s="17"/>
      <c r="H9" s="17"/>
      <c r="I9" s="15"/>
      <c r="J9" s="15"/>
    </row>
    <row r="10" spans="1:16" ht="31.2" x14ac:dyDescent="0.3">
      <c r="A10" s="15"/>
      <c r="B10" s="7" t="s">
        <v>17</v>
      </c>
      <c r="C10" s="9" t="s">
        <v>18</v>
      </c>
      <c r="D10" s="9" t="s">
        <v>19</v>
      </c>
      <c r="E10" s="9" t="s">
        <v>36</v>
      </c>
      <c r="F10" s="142"/>
      <c r="G10" s="17"/>
      <c r="H10" s="17"/>
      <c r="I10" s="15"/>
      <c r="J10" s="15"/>
    </row>
    <row r="11" spans="1:16" ht="15.6" x14ac:dyDescent="0.3">
      <c r="A11" s="15"/>
      <c r="B11" s="16"/>
      <c r="C11" s="18"/>
      <c r="D11" s="18"/>
      <c r="E11" s="18"/>
      <c r="F11" s="17"/>
      <c r="G11" s="17"/>
      <c r="H11" s="17"/>
      <c r="I11" s="15"/>
      <c r="J11" s="15"/>
      <c r="M11" s="35"/>
    </row>
    <row r="12" spans="1:16" ht="23.25" customHeight="1" x14ac:dyDescent="0.3">
      <c r="A12" s="12" t="s">
        <v>21</v>
      </c>
      <c r="B12" s="12"/>
      <c r="C12" s="12"/>
      <c r="D12" s="12"/>
      <c r="E12" s="12"/>
      <c r="F12" s="12"/>
      <c r="G12" s="12"/>
      <c r="H12" s="12"/>
      <c r="I12" s="26"/>
      <c r="J12" s="26"/>
      <c r="K12" s="26"/>
      <c r="L12" s="26"/>
      <c r="M12" s="26"/>
      <c r="N12" s="26"/>
      <c r="O12" s="26"/>
      <c r="P12" s="26"/>
    </row>
    <row r="13" spans="1:16" ht="31.35" customHeight="1" x14ac:dyDescent="0.3">
      <c r="A13" s="15"/>
      <c r="B13" s="130" t="s">
        <v>246</v>
      </c>
      <c r="C13" s="169" t="s">
        <v>94</v>
      </c>
      <c r="D13" s="169"/>
      <c r="E13" s="169"/>
      <c r="F13" s="149"/>
      <c r="G13" s="26"/>
      <c r="H13" s="26"/>
      <c r="I13" s="26"/>
      <c r="J13" s="26"/>
      <c r="K13" s="26"/>
      <c r="L13" s="26"/>
      <c r="M13" s="26"/>
      <c r="N13" s="26"/>
      <c r="O13" s="26"/>
      <c r="P13" s="26"/>
    </row>
    <row r="14" spans="1:16" ht="41.1" customHeight="1" thickBot="1" x14ac:dyDescent="0.35">
      <c r="A14" s="15"/>
      <c r="B14" s="130"/>
      <c r="C14" s="56" t="s">
        <v>136</v>
      </c>
      <c r="D14" s="56" t="s">
        <v>137</v>
      </c>
      <c r="E14" s="200" t="s">
        <v>224</v>
      </c>
      <c r="F14" s="201"/>
      <c r="G14" s="34"/>
      <c r="H14" s="26"/>
      <c r="I14" s="26"/>
      <c r="J14" s="26"/>
      <c r="K14" s="26"/>
      <c r="L14" s="26"/>
      <c r="M14" s="26"/>
      <c r="N14" s="26"/>
      <c r="O14" s="26"/>
      <c r="P14" s="26"/>
    </row>
    <row r="15" spans="1:16" s="26" customFormat="1" ht="15.6" x14ac:dyDescent="0.3">
      <c r="A15" s="25"/>
      <c r="B15" s="95" t="s">
        <v>236</v>
      </c>
      <c r="C15" s="196" t="s">
        <v>138</v>
      </c>
      <c r="D15" s="70">
        <v>170</v>
      </c>
      <c r="E15" s="202" t="s">
        <v>239</v>
      </c>
      <c r="F15" s="203"/>
    </row>
    <row r="16" spans="1:16" s="26" customFormat="1" ht="6" customHeight="1" x14ac:dyDescent="0.3">
      <c r="A16" s="25"/>
      <c r="C16" s="197"/>
      <c r="D16" s="194"/>
      <c r="E16" s="194"/>
      <c r="F16" s="195"/>
      <c r="G16" s="34"/>
    </row>
    <row r="17" spans="1:13" s="26" customFormat="1" ht="15.6" x14ac:dyDescent="0.3">
      <c r="A17" s="25"/>
      <c r="C17" s="198"/>
      <c r="D17" s="71">
        <v>175</v>
      </c>
      <c r="E17" s="204">
        <v>21817.77</v>
      </c>
      <c r="F17" s="205"/>
      <c r="G17" s="34"/>
    </row>
    <row r="18" spans="1:13" s="26" customFormat="1" ht="15.6" x14ac:dyDescent="0.3">
      <c r="A18" s="25"/>
      <c r="C18" s="198"/>
      <c r="D18" s="72">
        <v>180</v>
      </c>
      <c r="E18" s="206">
        <v>22205.8</v>
      </c>
      <c r="F18" s="207"/>
      <c r="G18" s="34"/>
    </row>
    <row r="19" spans="1:13" s="26" customFormat="1" ht="16.2" thickBot="1" x14ac:dyDescent="0.35">
      <c r="A19" s="25"/>
      <c r="C19" s="199"/>
      <c r="D19" s="100">
        <v>200</v>
      </c>
      <c r="E19" s="186">
        <v>23757.9</v>
      </c>
      <c r="F19" s="208"/>
      <c r="G19" s="34"/>
    </row>
    <row r="20" spans="1:13" s="26" customFormat="1" ht="15.6" x14ac:dyDescent="0.3">
      <c r="A20" s="25"/>
      <c r="C20" s="196" t="s">
        <v>139</v>
      </c>
      <c r="D20" s="72">
        <v>220</v>
      </c>
      <c r="E20" s="184">
        <v>25310</v>
      </c>
      <c r="F20" s="185"/>
      <c r="G20" s="34"/>
    </row>
    <row r="21" spans="1:13" s="26" customFormat="1" ht="15.6" x14ac:dyDescent="0.3">
      <c r="A21" s="25"/>
      <c r="C21" s="198"/>
      <c r="D21" s="72">
        <v>260</v>
      </c>
      <c r="E21" s="190">
        <v>28414.2</v>
      </c>
      <c r="F21" s="191"/>
      <c r="G21" s="34"/>
    </row>
    <row r="22" spans="1:13" s="26" customFormat="1" ht="16.2" thickBot="1" x14ac:dyDescent="0.35">
      <c r="A22" s="25"/>
      <c r="C22" s="199"/>
      <c r="D22" s="73">
        <v>280</v>
      </c>
      <c r="E22" s="192">
        <v>29966.3</v>
      </c>
      <c r="F22" s="193"/>
      <c r="G22" s="34"/>
    </row>
    <row r="23" spans="1:13" s="26" customFormat="1" ht="15.6" x14ac:dyDescent="0.3">
      <c r="A23" s="25"/>
      <c r="C23" s="196" t="s">
        <v>140</v>
      </c>
      <c r="D23" s="72">
        <v>330</v>
      </c>
      <c r="E23" s="184">
        <v>33846.550000000003</v>
      </c>
      <c r="F23" s="185"/>
      <c r="G23" s="34"/>
    </row>
    <row r="24" spans="1:13" s="26" customFormat="1" ht="16.2" thickBot="1" x14ac:dyDescent="0.35">
      <c r="A24" s="25"/>
      <c r="C24" s="199"/>
      <c r="D24" s="73">
        <v>385</v>
      </c>
      <c r="E24" s="186">
        <v>38114.82</v>
      </c>
      <c r="F24" s="187"/>
      <c r="G24" s="34"/>
    </row>
    <row r="25" spans="1:13" s="26" customFormat="1" ht="15.6" x14ac:dyDescent="0.3">
      <c r="A25" s="25"/>
      <c r="C25" s="196" t="s">
        <v>141</v>
      </c>
      <c r="D25" s="72">
        <v>450</v>
      </c>
      <c r="E25" s="184">
        <v>43159.15</v>
      </c>
      <c r="F25" s="185"/>
      <c r="G25" s="34"/>
    </row>
    <row r="26" spans="1:13" s="26" customFormat="1" ht="16.2" thickBot="1" x14ac:dyDescent="0.35">
      <c r="A26" s="25"/>
      <c r="C26" s="199"/>
      <c r="D26" s="73">
        <v>500</v>
      </c>
      <c r="E26" s="186">
        <v>47039.4</v>
      </c>
      <c r="F26" s="187"/>
      <c r="G26" s="34"/>
    </row>
    <row r="27" spans="1:13" s="26" customFormat="1" ht="16.2" thickBot="1" x14ac:dyDescent="0.35">
      <c r="A27" s="25"/>
      <c r="C27" s="55" t="s">
        <v>142</v>
      </c>
      <c r="D27" s="73">
        <v>600</v>
      </c>
      <c r="E27" s="188">
        <v>54799.9</v>
      </c>
      <c r="F27" s="189"/>
      <c r="G27" s="34"/>
    </row>
    <row r="28" spans="1:13" s="26" customFormat="1" ht="24.6" customHeight="1" x14ac:dyDescent="0.3">
      <c r="A28" s="25"/>
      <c r="B28" s="140" t="s">
        <v>238</v>
      </c>
      <c r="C28" s="140"/>
      <c r="D28" s="140"/>
      <c r="E28" s="140"/>
      <c r="F28" s="140"/>
      <c r="G28" s="34"/>
      <c r="H28" s="40"/>
    </row>
    <row r="29" spans="1:13" ht="125.1" customHeight="1" x14ac:dyDescent="0.3">
      <c r="A29" s="15"/>
      <c r="B29" s="209" t="s">
        <v>228</v>
      </c>
      <c r="C29" s="209"/>
      <c r="D29" s="209"/>
      <c r="E29" s="209"/>
      <c r="F29" s="209"/>
      <c r="G29" s="97"/>
      <c r="H29" s="97"/>
      <c r="I29" s="97"/>
      <c r="J29" s="97"/>
      <c r="M29" s="39"/>
    </row>
    <row r="30" spans="1:13" ht="15.6" x14ac:dyDescent="0.3">
      <c r="A30" s="143" t="s">
        <v>24</v>
      </c>
      <c r="B30" s="143"/>
      <c r="C30" s="143"/>
      <c r="D30" s="143"/>
      <c r="E30" s="143"/>
      <c r="F30" s="143"/>
      <c r="G30" s="143"/>
      <c r="H30" s="143"/>
      <c r="I30" s="143"/>
      <c r="J30" s="15"/>
      <c r="M30" s="39"/>
    </row>
    <row r="31" spans="1:13" ht="81" customHeight="1" x14ac:dyDescent="0.3">
      <c r="A31" s="137" t="s">
        <v>223</v>
      </c>
      <c r="B31" s="137"/>
      <c r="C31" s="137"/>
      <c r="D31" s="137"/>
      <c r="E31" s="137"/>
      <c r="F31" s="137"/>
      <c r="G31" s="137"/>
      <c r="H31" s="137"/>
      <c r="I31" s="137"/>
      <c r="J31" s="137"/>
      <c r="K31" s="137"/>
      <c r="L31" s="137"/>
      <c r="M31" s="39"/>
    </row>
    <row r="32" spans="1:13" ht="41.25" customHeight="1" x14ac:dyDescent="0.3">
      <c r="A32" s="137" t="s">
        <v>25</v>
      </c>
      <c r="B32" s="137"/>
      <c r="C32" s="137"/>
      <c r="D32" s="137"/>
      <c r="E32" s="137"/>
      <c r="F32" s="137"/>
      <c r="G32" s="137"/>
      <c r="H32" s="137"/>
      <c r="I32" s="137"/>
      <c r="J32" s="137"/>
      <c r="K32" s="137"/>
      <c r="L32" s="137"/>
      <c r="M32" s="39"/>
    </row>
    <row r="33" spans="1:13" ht="45" customHeight="1" x14ac:dyDescent="0.3">
      <c r="A33" s="137" t="s">
        <v>26</v>
      </c>
      <c r="B33" s="137"/>
      <c r="C33" s="137"/>
      <c r="D33" s="137"/>
      <c r="E33" s="137"/>
      <c r="F33" s="137"/>
      <c r="G33" s="137"/>
      <c r="H33" s="137"/>
      <c r="I33" s="137"/>
      <c r="J33" s="137"/>
      <c r="K33" s="137"/>
      <c r="L33" s="137"/>
      <c r="M33" s="39"/>
    </row>
    <row r="34" spans="1:13" ht="114" customHeight="1" x14ac:dyDescent="0.3">
      <c r="A34" s="137" t="s">
        <v>27</v>
      </c>
      <c r="B34" s="137"/>
      <c r="C34" s="137"/>
      <c r="D34" s="137"/>
      <c r="E34" s="137"/>
      <c r="F34" s="137"/>
      <c r="G34" s="137"/>
      <c r="H34" s="137"/>
      <c r="I34" s="137"/>
      <c r="J34" s="137"/>
      <c r="K34" s="137"/>
      <c r="L34" s="137"/>
      <c r="M34" s="39"/>
    </row>
    <row r="35" spans="1:13" ht="114.6" customHeight="1" x14ac:dyDescent="0.3">
      <c r="A35" s="137" t="s">
        <v>28</v>
      </c>
      <c r="B35" s="137"/>
      <c r="C35" s="137"/>
      <c r="D35" s="137"/>
      <c r="E35" s="137"/>
      <c r="F35" s="137"/>
      <c r="G35" s="137"/>
      <c r="H35" s="137"/>
      <c r="I35" s="137"/>
      <c r="J35" s="137"/>
      <c r="K35" s="137"/>
      <c r="L35" s="137"/>
      <c r="M35" s="39"/>
    </row>
    <row r="36" spans="1:13" ht="60.75" customHeight="1" x14ac:dyDescent="0.3">
      <c r="A36" s="137" t="s">
        <v>29</v>
      </c>
      <c r="B36" s="137"/>
      <c r="C36" s="137"/>
      <c r="D36" s="137"/>
      <c r="E36" s="137"/>
      <c r="F36" s="137"/>
      <c r="G36" s="137"/>
      <c r="H36" s="137"/>
      <c r="I36" s="137"/>
      <c r="J36" s="137"/>
      <c r="K36" s="137"/>
      <c r="L36" s="137"/>
      <c r="M36" s="39"/>
    </row>
    <row r="37" spans="1:13" ht="51" customHeight="1" x14ac:dyDescent="0.3">
      <c r="A37" s="137" t="s">
        <v>30</v>
      </c>
      <c r="B37" s="137"/>
      <c r="C37" s="137"/>
      <c r="D37" s="137"/>
      <c r="E37" s="137"/>
      <c r="F37" s="137"/>
      <c r="G37" s="137"/>
      <c r="H37" s="137"/>
      <c r="I37" s="137"/>
      <c r="J37" s="137"/>
      <c r="K37" s="137"/>
      <c r="L37" s="137"/>
      <c r="M37" s="39"/>
    </row>
    <row r="38" spans="1:13" ht="25.35" customHeight="1" x14ac:dyDescent="0.3">
      <c r="K38" s="2" t="s">
        <v>167</v>
      </c>
      <c r="L38" s="63" t="s">
        <v>241</v>
      </c>
      <c r="M38" s="39"/>
    </row>
    <row r="39" spans="1:13" ht="25.35" customHeight="1" x14ac:dyDescent="0.3">
      <c r="M39" s="39"/>
    </row>
    <row r="40" spans="1:13" ht="25.35" customHeight="1" x14ac:dyDescent="0.3">
      <c r="M40" s="39"/>
    </row>
  </sheetData>
  <sheetProtection algorithmName="SHA-512" hashValue="uC298LsbVtqKGgo8G/njmd/jNHb5XBqvBRFhcmOYh2agTPEiM3IsxngKgYVIlV67+CBBYMS+0Fiq2lW+uzJZ2w==" saltValue="d0I8DKUZxYB0bIoujczD1g==" spinCount="100000" sheet="1" objects="1" scenarios="1"/>
  <mergeCells count="37">
    <mergeCell ref="B29:F29"/>
    <mergeCell ref="A37:L37"/>
    <mergeCell ref="A31:L31"/>
    <mergeCell ref="A32:L32"/>
    <mergeCell ref="A33:L33"/>
    <mergeCell ref="A34:L34"/>
    <mergeCell ref="A35:L35"/>
    <mergeCell ref="A36:L36"/>
    <mergeCell ref="A3:K3"/>
    <mergeCell ref="A1:B1"/>
    <mergeCell ref="K1:L1"/>
    <mergeCell ref="A2:L2"/>
    <mergeCell ref="A4:L4"/>
    <mergeCell ref="D16:F16"/>
    <mergeCell ref="A30:I30"/>
    <mergeCell ref="A6:I6"/>
    <mergeCell ref="F8:F10"/>
    <mergeCell ref="C13:F13"/>
    <mergeCell ref="B13:B14"/>
    <mergeCell ref="C15:C19"/>
    <mergeCell ref="C20:C22"/>
    <mergeCell ref="C23:C24"/>
    <mergeCell ref="C25:C26"/>
    <mergeCell ref="B28:F28"/>
    <mergeCell ref="E14:F14"/>
    <mergeCell ref="E15:F15"/>
    <mergeCell ref="E17:F17"/>
    <mergeCell ref="E18:F18"/>
    <mergeCell ref="E19:F19"/>
    <mergeCell ref="E20:F20"/>
    <mergeCell ref="E25:F25"/>
    <mergeCell ref="E26:F26"/>
    <mergeCell ref="E27:F27"/>
    <mergeCell ref="E21:F21"/>
    <mergeCell ref="E22:F22"/>
    <mergeCell ref="E23:F23"/>
    <mergeCell ref="E24:F24"/>
  </mergeCells>
  <pageMargins left="0.7" right="0.7" top="0.75" bottom="0.75" header="0.3" footer="0.3"/>
  <pageSetup paperSize="9" scale="4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9436-6E30-4E17-A1F0-6B245185EBA5}">
  <dimension ref="A1:L27"/>
  <sheetViews>
    <sheetView showGridLines="0" topLeftCell="A4" zoomScale="80" zoomScaleNormal="80" workbookViewId="0">
      <selection activeCell="B9" sqref="B9:B10"/>
    </sheetView>
  </sheetViews>
  <sheetFormatPr baseColWidth="10" defaultRowHeight="14.4" x14ac:dyDescent="0.3"/>
  <cols>
    <col min="1" max="1" width="13.44140625" customWidth="1"/>
    <col min="2" max="2" width="22" customWidth="1"/>
    <col min="3" max="3" width="13.44140625" customWidth="1"/>
    <col min="4" max="4" width="15.44140625" customWidth="1"/>
    <col min="5" max="5" width="15.5546875" customWidth="1"/>
    <col min="6" max="6" width="13.5546875" bestFit="1" customWidth="1"/>
    <col min="7" max="7" width="12.44140625" customWidth="1"/>
    <col min="8" max="8" width="14.5546875" customWidth="1"/>
    <col min="9" max="9" width="25.109375" customWidth="1"/>
    <col min="11" max="11" width="22.5546875" customWidth="1"/>
    <col min="12" max="12" width="18.5546875" customWidth="1"/>
    <col min="14" max="14" width="25.44140625" bestFit="1" customWidth="1"/>
    <col min="15" max="15" width="12.5546875" bestFit="1" customWidth="1"/>
  </cols>
  <sheetData>
    <row r="1" spans="1:12" ht="21" customHeight="1" x14ac:dyDescent="0.3">
      <c r="A1" s="125" t="s">
        <v>242</v>
      </c>
      <c r="B1" s="125"/>
      <c r="C1" s="53"/>
      <c r="D1" s="53"/>
      <c r="E1" s="53"/>
      <c r="F1" s="53"/>
      <c r="G1" s="53"/>
      <c r="H1" s="53"/>
      <c r="I1" s="53"/>
      <c r="J1" s="53"/>
      <c r="K1" s="126" t="s">
        <v>135</v>
      </c>
      <c r="L1" s="126"/>
    </row>
    <row r="2" spans="1:12" ht="33.6" x14ac:dyDescent="0.3">
      <c r="A2" s="144" t="s">
        <v>179</v>
      </c>
      <c r="B2" s="144"/>
      <c r="C2" s="144"/>
      <c r="D2" s="144"/>
      <c r="E2" s="144"/>
      <c r="F2" s="144"/>
      <c r="G2" s="144"/>
      <c r="H2" s="144"/>
      <c r="I2" s="144"/>
      <c r="J2" s="144"/>
      <c r="K2" s="144"/>
      <c r="L2" s="144"/>
    </row>
    <row r="3" spans="1:12" s="3" customFormat="1" ht="51.75" customHeight="1" x14ac:dyDescent="0.3">
      <c r="A3" s="128" t="s">
        <v>1</v>
      </c>
      <c r="B3" s="146"/>
      <c r="C3" s="146"/>
      <c r="D3" s="146"/>
      <c r="E3" s="146"/>
      <c r="F3" s="146"/>
      <c r="G3" s="146"/>
      <c r="H3" s="146"/>
      <c r="I3" s="146"/>
    </row>
    <row r="4" spans="1:12" ht="49.5" customHeight="1" x14ac:dyDescent="0.3">
      <c r="A4" s="128" t="s">
        <v>114</v>
      </c>
      <c r="B4" s="128"/>
      <c r="C4" s="128"/>
      <c r="D4" s="128"/>
      <c r="E4" s="128"/>
      <c r="F4" s="128"/>
      <c r="G4" s="128"/>
      <c r="H4" s="128"/>
      <c r="I4" s="128"/>
      <c r="J4" s="128"/>
      <c r="K4" s="128"/>
      <c r="L4" s="128"/>
    </row>
    <row r="5" spans="1:12" ht="15.6" x14ac:dyDescent="0.3">
      <c r="A5" s="15"/>
      <c r="B5" s="15"/>
      <c r="C5" s="15"/>
      <c r="D5" s="15"/>
      <c r="E5" s="15"/>
      <c r="F5" s="15"/>
      <c r="G5" s="15"/>
      <c r="H5" s="15"/>
      <c r="I5" s="15"/>
    </row>
    <row r="6" spans="1:12" ht="96.75" customHeight="1" x14ac:dyDescent="0.3">
      <c r="A6" s="124" t="s">
        <v>32</v>
      </c>
      <c r="B6" s="124"/>
      <c r="C6" s="124"/>
      <c r="D6" s="124"/>
      <c r="E6" s="124"/>
      <c r="F6" s="124"/>
      <c r="G6" s="124"/>
      <c r="H6" s="124"/>
      <c r="I6" s="124"/>
      <c r="J6" s="124"/>
      <c r="K6" s="124"/>
      <c r="L6" s="124"/>
    </row>
    <row r="7" spans="1:12" ht="15.6" x14ac:dyDescent="0.3">
      <c r="A7" s="12"/>
      <c r="B7" s="15"/>
      <c r="C7" s="15"/>
      <c r="D7" s="15"/>
      <c r="E7" s="15"/>
      <c r="F7" s="15"/>
      <c r="G7" s="15"/>
      <c r="H7" s="15"/>
      <c r="I7" s="15"/>
    </row>
    <row r="8" spans="1:12" ht="30.75" customHeight="1" x14ac:dyDescent="0.3">
      <c r="A8" s="143" t="s">
        <v>3</v>
      </c>
      <c r="B8" s="143"/>
      <c r="C8" s="143"/>
      <c r="D8" s="143"/>
      <c r="E8" s="143"/>
      <c r="F8" s="143"/>
      <c r="G8" s="143"/>
      <c r="H8" s="143"/>
      <c r="I8" s="143"/>
    </row>
    <row r="9" spans="1:12" ht="46.8" x14ac:dyDescent="0.3">
      <c r="B9" s="130" t="s">
        <v>247</v>
      </c>
      <c r="D9" s="78" t="s">
        <v>221</v>
      </c>
      <c r="E9" s="78" t="s">
        <v>4</v>
      </c>
      <c r="F9" s="78" t="s">
        <v>5</v>
      </c>
      <c r="G9" s="78" t="s">
        <v>6</v>
      </c>
      <c r="H9" s="78" t="s">
        <v>7</v>
      </c>
      <c r="I9" s="15"/>
    </row>
    <row r="10" spans="1:12" ht="17.399999999999999" x14ac:dyDescent="0.3">
      <c r="B10" s="130"/>
      <c r="D10" s="78" t="s">
        <v>8</v>
      </c>
      <c r="E10" s="84" t="s">
        <v>214</v>
      </c>
      <c r="F10" s="84" t="s">
        <v>152</v>
      </c>
      <c r="G10" s="84" t="s">
        <v>217</v>
      </c>
      <c r="H10" s="134" t="s">
        <v>220</v>
      </c>
      <c r="I10" s="15"/>
    </row>
    <row r="11" spans="1:12" ht="17.399999999999999" x14ac:dyDescent="0.3">
      <c r="B11" s="95" t="s">
        <v>236</v>
      </c>
      <c r="D11" s="78" t="s">
        <v>13</v>
      </c>
      <c r="E11" s="84" t="s">
        <v>152</v>
      </c>
      <c r="F11" s="84" t="s">
        <v>215</v>
      </c>
      <c r="G11" s="84" t="s">
        <v>218</v>
      </c>
      <c r="H11" s="135"/>
      <c r="I11" s="15"/>
    </row>
    <row r="12" spans="1:12" ht="17.399999999999999" x14ac:dyDescent="0.3">
      <c r="A12" s="15"/>
      <c r="D12" s="78" t="s">
        <v>17</v>
      </c>
      <c r="E12" s="84" t="s">
        <v>215</v>
      </c>
      <c r="F12" s="84" t="s">
        <v>216</v>
      </c>
      <c r="G12" s="84" t="s">
        <v>219</v>
      </c>
      <c r="H12" s="136"/>
      <c r="I12" s="15"/>
    </row>
    <row r="13" spans="1:12" ht="15.6" x14ac:dyDescent="0.3">
      <c r="A13" s="15"/>
      <c r="B13" s="82"/>
      <c r="C13" s="79"/>
      <c r="D13" s="79"/>
      <c r="E13" s="79"/>
      <c r="F13" s="81"/>
      <c r="G13" s="81"/>
      <c r="H13" s="81"/>
      <c r="I13" s="15"/>
    </row>
    <row r="14" spans="1:12" ht="34.35" customHeight="1" x14ac:dyDescent="0.3">
      <c r="A14" s="80"/>
      <c r="C14" s="65"/>
      <c r="D14" s="210" t="s">
        <v>231</v>
      </c>
      <c r="E14" s="210"/>
      <c r="F14" s="210"/>
      <c r="G14" s="210"/>
      <c r="H14" s="210"/>
      <c r="I14" s="210"/>
      <c r="J14" s="210"/>
      <c r="K14" s="12"/>
      <c r="L14" s="12"/>
    </row>
    <row r="15" spans="1:12" ht="15.6" customHeight="1" x14ac:dyDescent="0.3">
      <c r="A15" s="80"/>
      <c r="C15" s="65"/>
      <c r="D15" s="211" t="s">
        <v>178</v>
      </c>
      <c r="E15" s="211"/>
      <c r="F15" s="211"/>
      <c r="G15" s="211"/>
      <c r="H15" s="211"/>
      <c r="I15" s="211"/>
      <c r="J15" s="211"/>
      <c r="K15" s="211"/>
      <c r="L15" s="12"/>
    </row>
    <row r="16" spans="1:12" ht="15.6" customHeight="1" x14ac:dyDescent="0.3">
      <c r="A16" s="80"/>
      <c r="C16" s="65"/>
      <c r="D16" s="83"/>
      <c r="E16" s="83"/>
      <c r="F16" s="83"/>
      <c r="G16" s="83"/>
      <c r="H16" s="83"/>
      <c r="I16" s="83"/>
      <c r="J16" s="83"/>
      <c r="K16" s="83"/>
      <c r="L16" s="12"/>
    </row>
    <row r="17" spans="1:12" ht="15.6" x14ac:dyDescent="0.3">
      <c r="A17" s="80"/>
      <c r="C17" s="20"/>
      <c r="D17" s="28"/>
      <c r="E17" s="41"/>
      <c r="F17" s="41"/>
      <c r="G17" s="12"/>
      <c r="H17" s="12"/>
      <c r="I17" s="12"/>
      <c r="J17" s="12"/>
      <c r="K17" s="12"/>
      <c r="L17" s="12"/>
    </row>
    <row r="18" spans="1:12" ht="15.6" x14ac:dyDescent="0.3">
      <c r="A18" s="143" t="s">
        <v>24</v>
      </c>
      <c r="B18" s="143"/>
      <c r="C18" s="143"/>
      <c r="D18" s="143"/>
      <c r="E18" s="143"/>
      <c r="F18" s="143"/>
      <c r="G18" s="143"/>
      <c r="H18" s="143"/>
      <c r="I18" s="143"/>
    </row>
    <row r="19" spans="1:12" ht="68.25" customHeight="1" x14ac:dyDescent="0.3">
      <c r="A19" s="137" t="s">
        <v>223</v>
      </c>
      <c r="B19" s="137"/>
      <c r="C19" s="137"/>
      <c r="D19" s="137"/>
      <c r="E19" s="137"/>
      <c r="F19" s="137"/>
      <c r="G19" s="137"/>
      <c r="H19" s="137"/>
      <c r="I19" s="137"/>
      <c r="J19" s="137"/>
      <c r="K19" s="137"/>
      <c r="L19" s="137"/>
    </row>
    <row r="20" spans="1:12" ht="45.75" customHeight="1" x14ac:dyDescent="0.3">
      <c r="A20" s="137" t="s">
        <v>25</v>
      </c>
      <c r="B20" s="137"/>
      <c r="C20" s="137"/>
      <c r="D20" s="137"/>
      <c r="E20" s="137"/>
      <c r="F20" s="137"/>
      <c r="G20" s="137"/>
      <c r="H20" s="137"/>
      <c r="I20" s="137"/>
      <c r="J20" s="137"/>
      <c r="K20" s="137"/>
      <c r="L20" s="137"/>
    </row>
    <row r="21" spans="1:12" ht="45.75" customHeight="1" x14ac:dyDescent="0.3">
      <c r="A21" s="137" t="s">
        <v>26</v>
      </c>
      <c r="B21" s="137"/>
      <c r="C21" s="137"/>
      <c r="D21" s="137"/>
      <c r="E21" s="137"/>
      <c r="F21" s="137"/>
      <c r="G21" s="137"/>
      <c r="H21" s="137"/>
      <c r="I21" s="137"/>
      <c r="J21" s="137"/>
      <c r="K21" s="137"/>
      <c r="L21" s="137"/>
    </row>
    <row r="22" spans="1:12" ht="122.25" customHeight="1" x14ac:dyDescent="0.3">
      <c r="A22" s="137" t="s">
        <v>27</v>
      </c>
      <c r="B22" s="137"/>
      <c r="C22" s="137"/>
      <c r="D22" s="137"/>
      <c r="E22" s="137"/>
      <c r="F22" s="137"/>
      <c r="G22" s="137"/>
      <c r="H22" s="137"/>
      <c r="I22" s="137"/>
      <c r="J22" s="137"/>
      <c r="K22" s="137"/>
      <c r="L22" s="137"/>
    </row>
    <row r="23" spans="1:12" ht="162" customHeight="1" x14ac:dyDescent="0.3">
      <c r="A23" s="137" t="s">
        <v>28</v>
      </c>
      <c r="B23" s="137"/>
      <c r="C23" s="137"/>
      <c r="D23" s="137"/>
      <c r="E23" s="137"/>
      <c r="F23" s="137"/>
      <c r="G23" s="137"/>
      <c r="H23" s="137"/>
      <c r="I23" s="137"/>
      <c r="J23" s="137"/>
      <c r="K23" s="137"/>
      <c r="L23" s="137"/>
    </row>
    <row r="24" spans="1:12" ht="60" customHeight="1" x14ac:dyDescent="0.3">
      <c r="A24" s="137" t="s">
        <v>29</v>
      </c>
      <c r="B24" s="137"/>
      <c r="C24" s="137"/>
      <c r="D24" s="137"/>
      <c r="E24" s="137"/>
      <c r="F24" s="137"/>
      <c r="G24" s="137"/>
      <c r="H24" s="137"/>
      <c r="I24" s="137"/>
      <c r="J24" s="137"/>
      <c r="K24" s="137"/>
      <c r="L24" s="137"/>
    </row>
    <row r="25" spans="1:12" ht="57.75" customHeight="1" x14ac:dyDescent="0.3">
      <c r="A25" s="137" t="s">
        <v>30</v>
      </c>
      <c r="B25" s="137"/>
      <c r="C25" s="137"/>
      <c r="D25" s="137"/>
      <c r="E25" s="137"/>
      <c r="F25" s="137"/>
      <c r="G25" s="137"/>
      <c r="H25" s="137"/>
      <c r="I25" s="137"/>
      <c r="J25" s="137"/>
      <c r="K25" s="137"/>
      <c r="L25" s="137"/>
    </row>
    <row r="27" spans="1:12" x14ac:dyDescent="0.3">
      <c r="J27" s="2" t="s">
        <v>168</v>
      </c>
      <c r="L27" s="63" t="s">
        <v>241</v>
      </c>
    </row>
  </sheetData>
  <sheetProtection algorithmName="SHA-512" hashValue="oCpc9RRNF4CuqYWFJeMEv8or//IxTIGWat2nHajqe8YJSWkhrWqVjd4Ta9M6+94mik1Kfr54j36vVUJHRZLQ4A==" saltValue="ISWZIkIsUzePk4wcC9EgfA==" spinCount="100000" sheet="1" objects="1" scenarios="1"/>
  <mergeCells count="19">
    <mergeCell ref="D14:J14"/>
    <mergeCell ref="H10:H12"/>
    <mergeCell ref="D15:K15"/>
    <mergeCell ref="A24:L24"/>
    <mergeCell ref="B9:B10"/>
    <mergeCell ref="A18:I18"/>
    <mergeCell ref="A25:L25"/>
    <mergeCell ref="K1:L1"/>
    <mergeCell ref="A2:L2"/>
    <mergeCell ref="A4:L4"/>
    <mergeCell ref="A6:L6"/>
    <mergeCell ref="A19:L19"/>
    <mergeCell ref="A20:L20"/>
    <mergeCell ref="A21:L21"/>
    <mergeCell ref="A22:L22"/>
    <mergeCell ref="A23:L23"/>
    <mergeCell ref="A3:I3"/>
    <mergeCell ref="A8:I8"/>
    <mergeCell ref="A1:B1"/>
  </mergeCells>
  <pageMargins left="0.7" right="0.7" top="0.75" bottom="0.75" header="0.3" footer="0.3"/>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C3B35-2831-4450-8906-7FD5A5BA2127}">
  <dimension ref="A1:L26"/>
  <sheetViews>
    <sheetView showGridLines="0" zoomScale="80" zoomScaleNormal="80" workbookViewId="0">
      <selection activeCell="L16" sqref="L16"/>
    </sheetView>
  </sheetViews>
  <sheetFormatPr baseColWidth="10" defaultColWidth="10.5546875" defaultRowHeight="25.35" customHeight="1" x14ac:dyDescent="0.3"/>
  <cols>
    <col min="1" max="1" width="10.5546875" style="3"/>
    <col min="2" max="2" width="22" style="3" customWidth="1"/>
    <col min="3" max="3" width="19.44140625" style="3" customWidth="1"/>
    <col min="4" max="5" width="13.44140625" style="3" customWidth="1"/>
    <col min="6" max="6" width="11.5546875" style="3" customWidth="1"/>
    <col min="7" max="8" width="10.5546875" style="3"/>
    <col min="9" max="9" width="11.44140625" style="3" customWidth="1"/>
    <col min="10" max="10" width="4.5546875" style="3" customWidth="1"/>
    <col min="11" max="11" width="10.5546875" style="3"/>
    <col min="12" max="12" width="14.5546875" style="3" customWidth="1"/>
    <col min="13" max="16384" width="10.5546875" style="3"/>
  </cols>
  <sheetData>
    <row r="1" spans="1:12" ht="21" customHeight="1" x14ac:dyDescent="0.3">
      <c r="A1" s="125" t="s">
        <v>242</v>
      </c>
      <c r="B1" s="125"/>
      <c r="C1" s="53"/>
      <c r="D1" s="53"/>
      <c r="E1" s="53"/>
      <c r="F1" s="53"/>
      <c r="G1" s="53"/>
      <c r="H1" s="53"/>
      <c r="I1" s="53"/>
      <c r="J1" s="53"/>
      <c r="K1" s="126" t="s">
        <v>135</v>
      </c>
      <c r="L1" s="126"/>
    </row>
    <row r="2" spans="1:12" ht="33.6" x14ac:dyDescent="0.3">
      <c r="A2" s="144" t="s">
        <v>115</v>
      </c>
      <c r="B2" s="144"/>
      <c r="C2" s="144"/>
      <c r="D2" s="144"/>
      <c r="E2" s="144"/>
      <c r="F2" s="144"/>
      <c r="G2" s="144"/>
      <c r="H2" s="144"/>
      <c r="I2" s="144"/>
      <c r="J2" s="144"/>
      <c r="K2" s="144"/>
      <c r="L2" s="144"/>
    </row>
    <row r="3" spans="1:12" ht="60.75" customHeight="1" x14ac:dyDescent="0.3">
      <c r="A3" s="128" t="s">
        <v>1</v>
      </c>
      <c r="B3" s="128"/>
      <c r="C3" s="128"/>
      <c r="D3" s="128"/>
      <c r="E3" s="128"/>
      <c r="F3" s="128"/>
      <c r="G3" s="128"/>
      <c r="H3" s="128"/>
      <c r="I3" s="128"/>
      <c r="J3" s="128"/>
    </row>
    <row r="4" spans="1:12" ht="112.5" customHeight="1" x14ac:dyDescent="0.3">
      <c r="A4" s="124" t="s">
        <v>32</v>
      </c>
      <c r="B4" s="124"/>
      <c r="C4" s="124"/>
      <c r="D4" s="124"/>
      <c r="E4" s="124"/>
      <c r="F4" s="124"/>
      <c r="G4" s="124"/>
      <c r="H4" s="124"/>
      <c r="I4" s="124"/>
      <c r="J4" s="124"/>
      <c r="K4" s="124"/>
      <c r="L4" s="124"/>
    </row>
    <row r="5" spans="1:12" ht="15.6" x14ac:dyDescent="0.3">
      <c r="A5" s="12"/>
      <c r="B5" s="15"/>
      <c r="C5" s="15"/>
      <c r="D5" s="15"/>
      <c r="E5" s="15"/>
      <c r="F5" s="15"/>
      <c r="G5" s="15"/>
      <c r="H5" s="15"/>
      <c r="I5" s="15"/>
      <c r="J5" s="15"/>
    </row>
    <row r="6" spans="1:12" ht="30" customHeight="1" x14ac:dyDescent="0.3">
      <c r="A6" s="143" t="s">
        <v>3</v>
      </c>
      <c r="B6" s="143"/>
      <c r="C6" s="143"/>
      <c r="D6" s="143"/>
      <c r="E6" s="143"/>
      <c r="F6" s="143"/>
      <c r="G6" s="143"/>
      <c r="H6" s="143"/>
      <c r="I6" s="143"/>
      <c r="J6" s="15"/>
    </row>
    <row r="7" spans="1:12" ht="31.2" x14ac:dyDescent="0.3">
      <c r="A7" s="15"/>
      <c r="B7" s="7" t="s">
        <v>221</v>
      </c>
      <c r="C7" s="7" t="s">
        <v>4</v>
      </c>
      <c r="D7" s="7" t="s">
        <v>5</v>
      </c>
      <c r="E7" s="7" t="s">
        <v>6</v>
      </c>
      <c r="F7" s="7" t="s">
        <v>7</v>
      </c>
      <c r="G7" s="16"/>
      <c r="H7" s="16"/>
      <c r="I7" s="15"/>
      <c r="J7" s="15"/>
    </row>
    <row r="8" spans="1:12" ht="31.2" x14ac:dyDescent="0.3">
      <c r="A8" s="15"/>
      <c r="B8" s="7" t="s">
        <v>8</v>
      </c>
      <c r="C8" s="9" t="s">
        <v>9</v>
      </c>
      <c r="D8" s="9" t="s">
        <v>10</v>
      </c>
      <c r="E8" s="9" t="s">
        <v>88</v>
      </c>
      <c r="F8" s="142" t="s">
        <v>34</v>
      </c>
      <c r="G8" s="17"/>
      <c r="H8" s="17"/>
      <c r="I8" s="15"/>
      <c r="J8" s="15"/>
    </row>
    <row r="9" spans="1:12" ht="31.2" x14ac:dyDescent="0.3">
      <c r="A9" s="15"/>
      <c r="B9" s="7" t="s">
        <v>13</v>
      </c>
      <c r="C9" s="9" t="s">
        <v>14</v>
      </c>
      <c r="D9" s="9" t="s">
        <v>15</v>
      </c>
      <c r="E9" s="9" t="s">
        <v>35</v>
      </c>
      <c r="F9" s="142"/>
      <c r="G9" s="17"/>
      <c r="H9" s="17"/>
      <c r="I9" s="15"/>
      <c r="J9" s="15"/>
    </row>
    <row r="10" spans="1:12" ht="31.2" x14ac:dyDescent="0.3">
      <c r="A10" s="15"/>
      <c r="B10" s="7" t="s">
        <v>17</v>
      </c>
      <c r="C10" s="9" t="s">
        <v>18</v>
      </c>
      <c r="D10" s="9" t="s">
        <v>19</v>
      </c>
      <c r="E10" s="9" t="s">
        <v>36</v>
      </c>
      <c r="F10" s="142"/>
      <c r="G10" s="17"/>
      <c r="H10" s="17"/>
      <c r="I10" s="15"/>
      <c r="J10" s="15"/>
    </row>
    <row r="11" spans="1:12" ht="15.6" x14ac:dyDescent="0.3">
      <c r="A11" s="15"/>
      <c r="B11" s="16"/>
      <c r="C11" s="18"/>
      <c r="D11" s="18"/>
      <c r="E11" s="18"/>
      <c r="F11" s="17"/>
      <c r="G11" s="17"/>
      <c r="H11" s="17"/>
      <c r="I11" s="15"/>
      <c r="J11" s="15"/>
    </row>
    <row r="12" spans="1:12" ht="26.25" customHeight="1" x14ac:dyDescent="0.3">
      <c r="A12" s="12" t="s">
        <v>21</v>
      </c>
      <c r="B12" s="12"/>
      <c r="C12" s="12"/>
      <c r="D12" s="12"/>
      <c r="E12" s="12"/>
      <c r="F12" s="12"/>
      <c r="G12" s="12"/>
      <c r="H12" s="12"/>
      <c r="I12" s="12"/>
      <c r="J12" s="15"/>
    </row>
    <row r="13" spans="1:12" ht="15.6" x14ac:dyDescent="0.3">
      <c r="A13" s="15"/>
      <c r="B13" s="130" t="s">
        <v>246</v>
      </c>
      <c r="C13" s="130" t="s">
        <v>94</v>
      </c>
      <c r="D13" s="130"/>
      <c r="E13" s="130"/>
      <c r="F13" s="130"/>
      <c r="G13" s="15"/>
      <c r="H13" s="15"/>
      <c r="I13" s="15"/>
      <c r="J13" s="15"/>
    </row>
    <row r="14" spans="1:12" ht="15.6" x14ac:dyDescent="0.3">
      <c r="A14" s="15"/>
      <c r="B14" s="130"/>
      <c r="C14" s="212" t="s">
        <v>116</v>
      </c>
      <c r="D14" s="212"/>
      <c r="E14" s="212"/>
      <c r="F14" s="212"/>
      <c r="G14" s="15"/>
      <c r="H14" s="15"/>
      <c r="I14" s="15"/>
      <c r="J14" s="15"/>
    </row>
    <row r="15" spans="1:12" s="26" customFormat="1" ht="15.6" x14ac:dyDescent="0.3">
      <c r="A15" s="25"/>
      <c r="B15" s="139"/>
      <c r="C15" s="139"/>
      <c r="D15" s="139"/>
      <c r="E15" s="139"/>
      <c r="F15" s="139"/>
      <c r="G15" s="33"/>
      <c r="H15" s="33"/>
      <c r="I15" s="33"/>
      <c r="J15" s="25"/>
    </row>
    <row r="16" spans="1:12" ht="15.6" x14ac:dyDescent="0.3">
      <c r="A16" s="15"/>
      <c r="B16" s="15"/>
      <c r="C16" s="15"/>
      <c r="D16" s="15"/>
      <c r="E16" s="15"/>
      <c r="F16" s="15"/>
      <c r="G16" s="15"/>
      <c r="H16" s="15"/>
      <c r="I16" s="15"/>
      <c r="J16" s="15"/>
    </row>
    <row r="17" spans="1:12" ht="15.6" x14ac:dyDescent="0.3">
      <c r="A17" s="143" t="s">
        <v>24</v>
      </c>
      <c r="B17" s="143"/>
      <c r="C17" s="143"/>
      <c r="D17" s="143"/>
      <c r="E17" s="143"/>
      <c r="F17" s="143"/>
      <c r="G17" s="143"/>
      <c r="H17" s="143"/>
      <c r="I17" s="143"/>
      <c r="J17" s="15"/>
    </row>
    <row r="18" spans="1:12" ht="72" customHeight="1" x14ac:dyDescent="0.3">
      <c r="A18" s="137" t="s">
        <v>223</v>
      </c>
      <c r="B18" s="137"/>
      <c r="C18" s="137"/>
      <c r="D18" s="137"/>
      <c r="E18" s="137"/>
      <c r="F18" s="137"/>
      <c r="G18" s="137"/>
      <c r="H18" s="137"/>
      <c r="I18" s="137"/>
      <c r="J18" s="137"/>
      <c r="K18" s="137"/>
      <c r="L18" s="137"/>
    </row>
    <row r="19" spans="1:12" ht="45" customHeight="1" x14ac:dyDescent="0.3">
      <c r="A19" s="137" t="s">
        <v>25</v>
      </c>
      <c r="B19" s="137"/>
      <c r="C19" s="137"/>
      <c r="D19" s="137"/>
      <c r="E19" s="137"/>
      <c r="F19" s="137"/>
      <c r="G19" s="137"/>
      <c r="H19" s="137"/>
      <c r="I19" s="137"/>
      <c r="J19" s="137"/>
      <c r="K19" s="137"/>
      <c r="L19" s="137"/>
    </row>
    <row r="20" spans="1:12" ht="45.75" customHeight="1" x14ac:dyDescent="0.3">
      <c r="A20" s="137" t="s">
        <v>26</v>
      </c>
      <c r="B20" s="137"/>
      <c r="C20" s="137"/>
      <c r="D20" s="137"/>
      <c r="E20" s="137"/>
      <c r="F20" s="137"/>
      <c r="G20" s="137"/>
      <c r="H20" s="137"/>
      <c r="I20" s="137"/>
      <c r="J20" s="137"/>
      <c r="K20" s="137"/>
      <c r="L20" s="137"/>
    </row>
    <row r="21" spans="1:12" ht="113.25" customHeight="1" x14ac:dyDescent="0.3">
      <c r="A21" s="137" t="s">
        <v>27</v>
      </c>
      <c r="B21" s="137"/>
      <c r="C21" s="137"/>
      <c r="D21" s="137"/>
      <c r="E21" s="137"/>
      <c r="F21" s="137"/>
      <c r="G21" s="137"/>
      <c r="H21" s="137"/>
      <c r="I21" s="137"/>
      <c r="J21" s="137"/>
      <c r="K21" s="137"/>
      <c r="L21" s="137"/>
    </row>
    <row r="22" spans="1:12" ht="162.75" customHeight="1" x14ac:dyDescent="0.3">
      <c r="A22" s="137" t="s">
        <v>28</v>
      </c>
      <c r="B22" s="137"/>
      <c r="C22" s="137"/>
      <c r="D22" s="137"/>
      <c r="E22" s="137"/>
      <c r="F22" s="137"/>
      <c r="G22" s="137"/>
      <c r="H22" s="137"/>
      <c r="I22" s="137"/>
      <c r="J22" s="137"/>
      <c r="K22" s="137"/>
      <c r="L22" s="137"/>
    </row>
    <row r="23" spans="1:12" ht="70.5" customHeight="1" x14ac:dyDescent="0.3">
      <c r="A23" s="137" t="s">
        <v>29</v>
      </c>
      <c r="B23" s="137"/>
      <c r="C23" s="137"/>
      <c r="D23" s="137"/>
      <c r="E23" s="137"/>
      <c r="F23" s="137"/>
      <c r="G23" s="137"/>
      <c r="H23" s="137"/>
      <c r="I23" s="137"/>
      <c r="J23" s="137"/>
      <c r="K23" s="137"/>
      <c r="L23" s="137"/>
    </row>
    <row r="24" spans="1:12" ht="54" customHeight="1" x14ac:dyDescent="0.3">
      <c r="A24" s="137" t="s">
        <v>30</v>
      </c>
      <c r="B24" s="137"/>
      <c r="C24" s="137"/>
      <c r="D24" s="137"/>
      <c r="E24" s="137"/>
      <c r="F24" s="137"/>
      <c r="G24" s="137"/>
      <c r="H24" s="137"/>
      <c r="I24" s="137"/>
      <c r="J24" s="137"/>
      <c r="K24" s="137"/>
      <c r="L24" s="137"/>
    </row>
    <row r="26" spans="1:12" ht="25.35" customHeight="1" x14ac:dyDescent="0.3">
      <c r="H26"/>
      <c r="J26" s="2" t="s">
        <v>169</v>
      </c>
      <c r="L26" s="63" t="s">
        <v>241</v>
      </c>
    </row>
  </sheetData>
  <sheetProtection algorithmName="SHA-512" hashValue="OvObqBywAxPsCOZzxbRnGFKGBsU8TX6ReLZB0jXA+Ao4JKTlO3fbzFptG0NU55GXqIO0s79FlRnhWI7DONy6Ug==" saltValue="8cfexe1eeVvsxRV9iF/hkQ==" spinCount="100000" sheet="1" objects="1" scenarios="1"/>
  <mergeCells count="19">
    <mergeCell ref="A21:L21"/>
    <mergeCell ref="A22:L22"/>
    <mergeCell ref="A23:L23"/>
    <mergeCell ref="A24:L24"/>
    <mergeCell ref="A19:L19"/>
    <mergeCell ref="A20:L20"/>
    <mergeCell ref="A1:B1"/>
    <mergeCell ref="K1:L1"/>
    <mergeCell ref="A2:L2"/>
    <mergeCell ref="A4:L4"/>
    <mergeCell ref="A18:L18"/>
    <mergeCell ref="C14:F14"/>
    <mergeCell ref="B15:F15"/>
    <mergeCell ref="A17:I17"/>
    <mergeCell ref="A3:J3"/>
    <mergeCell ref="A6:I6"/>
    <mergeCell ref="F8:F10"/>
    <mergeCell ref="C13:F13"/>
    <mergeCell ref="B13:B14"/>
  </mergeCells>
  <pageMargins left="0.7" right="0.7" top="0.75" bottom="0.75" header="0.3" footer="0.3"/>
  <pageSetup paperSize="9" scale="5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EC784-8DD2-403B-BA9B-85B64C38C614}">
  <dimension ref="A1:L27"/>
  <sheetViews>
    <sheetView showGridLines="0" zoomScale="80" zoomScaleNormal="80" workbookViewId="0">
      <selection activeCell="T21" sqref="T21"/>
    </sheetView>
  </sheetViews>
  <sheetFormatPr baseColWidth="10" defaultColWidth="10.5546875" defaultRowHeight="25.35" customHeight="1" x14ac:dyDescent="0.3"/>
  <cols>
    <col min="1" max="1" width="10.5546875" style="3"/>
    <col min="2" max="2" width="22" style="3" customWidth="1"/>
    <col min="3" max="5" width="12.5546875" style="3" bestFit="1" customWidth="1"/>
    <col min="6" max="6" width="13.5546875" style="3" bestFit="1" customWidth="1"/>
    <col min="7" max="7" width="12.5546875" style="3" bestFit="1" customWidth="1"/>
    <col min="8" max="8" width="11.5546875" style="3" bestFit="1" customWidth="1"/>
    <col min="9" max="9" width="12.5546875" style="3" bestFit="1" customWidth="1"/>
    <col min="10" max="10" width="11.5546875" style="3" bestFit="1" customWidth="1"/>
    <col min="11" max="11" width="11.44140625" style="3" bestFit="1" customWidth="1"/>
    <col min="12" max="12" width="16.44140625" style="3" customWidth="1"/>
    <col min="13" max="16384" width="10.5546875" style="3"/>
  </cols>
  <sheetData>
    <row r="1" spans="1:12" ht="21" customHeight="1" x14ac:dyDescent="0.3">
      <c r="A1" s="125" t="s">
        <v>242</v>
      </c>
      <c r="B1" s="125"/>
      <c r="C1" s="53"/>
      <c r="D1" s="53"/>
      <c r="E1" s="53"/>
      <c r="F1" s="53"/>
      <c r="G1" s="53"/>
      <c r="H1" s="53"/>
      <c r="I1" s="53"/>
      <c r="J1" s="53"/>
      <c r="K1" s="126" t="s">
        <v>135</v>
      </c>
      <c r="L1" s="126"/>
    </row>
    <row r="2" spans="1:12" ht="33.6" x14ac:dyDescent="0.3">
      <c r="A2" s="144" t="s">
        <v>117</v>
      </c>
      <c r="B2" s="144"/>
      <c r="C2" s="144"/>
      <c r="D2" s="144"/>
      <c r="E2" s="144"/>
      <c r="F2" s="144"/>
      <c r="G2" s="144"/>
      <c r="H2" s="144"/>
      <c r="I2" s="144"/>
      <c r="J2" s="144"/>
      <c r="K2" s="144"/>
      <c r="L2" s="144"/>
    </row>
    <row r="3" spans="1:12" ht="30" customHeight="1" x14ac:dyDescent="0.3">
      <c r="A3" s="128" t="s">
        <v>1</v>
      </c>
      <c r="B3" s="128"/>
      <c r="C3" s="128"/>
      <c r="D3" s="128"/>
      <c r="E3" s="128"/>
      <c r="F3" s="128"/>
      <c r="G3" s="128"/>
      <c r="H3" s="128"/>
      <c r="I3" s="128"/>
      <c r="J3" s="128"/>
    </row>
    <row r="4" spans="1:12" ht="33.75" customHeight="1" x14ac:dyDescent="0.3">
      <c r="A4" s="128" t="s">
        <v>254</v>
      </c>
      <c r="B4" s="128"/>
      <c r="C4" s="128"/>
      <c r="D4" s="128"/>
      <c r="E4" s="128"/>
      <c r="F4" s="128"/>
      <c r="G4" s="128"/>
      <c r="H4" s="128"/>
      <c r="I4" s="128"/>
      <c r="J4" s="128"/>
    </row>
    <row r="5" spans="1:12" ht="98.25" customHeight="1" x14ac:dyDescent="0.3">
      <c r="A5" s="124" t="s">
        <v>32</v>
      </c>
      <c r="B5" s="124"/>
      <c r="C5" s="124"/>
      <c r="D5" s="124"/>
      <c r="E5" s="124"/>
      <c r="F5" s="124"/>
      <c r="G5" s="124"/>
      <c r="H5" s="124"/>
      <c r="I5" s="124"/>
      <c r="J5" s="124"/>
      <c r="K5" s="124"/>
      <c r="L5" s="124"/>
    </row>
    <row r="6" spans="1:12" ht="15.6" x14ac:dyDescent="0.3">
      <c r="A6" s="12"/>
      <c r="B6" s="15"/>
      <c r="C6" s="15"/>
      <c r="D6" s="15"/>
      <c r="E6" s="15"/>
      <c r="F6" s="15"/>
      <c r="G6" s="15"/>
      <c r="H6" s="15"/>
      <c r="I6" s="15"/>
      <c r="J6" s="15"/>
    </row>
    <row r="7" spans="1:12" ht="22.5" customHeight="1" x14ac:dyDescent="0.3">
      <c r="A7" s="143" t="s">
        <v>3</v>
      </c>
      <c r="B7" s="143"/>
      <c r="C7" s="143"/>
      <c r="D7" s="143"/>
      <c r="E7" s="143"/>
      <c r="F7" s="143"/>
      <c r="G7" s="143"/>
      <c r="H7" s="143"/>
      <c r="I7" s="143"/>
      <c r="J7" s="15"/>
    </row>
    <row r="8" spans="1:12" ht="31.2" x14ac:dyDescent="0.3">
      <c r="A8" s="15"/>
      <c r="B8" s="7" t="s">
        <v>221</v>
      </c>
      <c r="C8" s="7" t="s">
        <v>4</v>
      </c>
      <c r="D8" s="7" t="s">
        <v>5</v>
      </c>
      <c r="E8" s="7" t="s">
        <v>6</v>
      </c>
      <c r="F8" s="7" t="s">
        <v>7</v>
      </c>
      <c r="G8" s="16"/>
      <c r="H8" s="16"/>
      <c r="I8" s="15"/>
    </row>
    <row r="9" spans="1:12" ht="31.2" x14ac:dyDescent="0.3">
      <c r="A9" s="15"/>
      <c r="B9" s="7" t="s">
        <v>8</v>
      </c>
      <c r="C9" s="9" t="s">
        <v>9</v>
      </c>
      <c r="D9" s="9" t="s">
        <v>10</v>
      </c>
      <c r="E9" s="9" t="s">
        <v>88</v>
      </c>
      <c r="F9" s="142" t="s">
        <v>34</v>
      </c>
      <c r="G9" s="17"/>
      <c r="H9" s="17"/>
      <c r="I9" s="15"/>
    </row>
    <row r="10" spans="1:12" ht="31.2" x14ac:dyDescent="0.3">
      <c r="A10" s="15"/>
      <c r="B10" s="7" t="s">
        <v>13</v>
      </c>
      <c r="C10" s="9" t="s">
        <v>14</v>
      </c>
      <c r="D10" s="9" t="s">
        <v>15</v>
      </c>
      <c r="E10" s="9" t="s">
        <v>35</v>
      </c>
      <c r="F10" s="142"/>
      <c r="G10" s="17"/>
      <c r="H10" s="17"/>
      <c r="I10" s="15"/>
    </row>
    <row r="11" spans="1:12" ht="31.2" x14ac:dyDescent="0.3">
      <c r="A11" s="15"/>
      <c r="B11" s="7" t="s">
        <v>17</v>
      </c>
      <c r="C11" s="9" t="s">
        <v>18</v>
      </c>
      <c r="D11" s="9" t="s">
        <v>19</v>
      </c>
      <c r="E11" s="9" t="s">
        <v>36</v>
      </c>
      <c r="F11" s="142"/>
      <c r="G11" s="17"/>
      <c r="H11" s="17"/>
      <c r="I11" s="15"/>
    </row>
    <row r="12" spans="1:12" ht="15.6" x14ac:dyDescent="0.3">
      <c r="A12" s="15"/>
      <c r="B12" s="16"/>
      <c r="C12" s="18"/>
      <c r="D12" s="18"/>
      <c r="E12" s="18"/>
      <c r="F12" s="17"/>
      <c r="G12" s="17"/>
      <c r="H12" s="17"/>
      <c r="I12" s="15"/>
    </row>
    <row r="13" spans="1:12" ht="30.75" customHeight="1" x14ac:dyDescent="0.3">
      <c r="A13" s="12" t="s">
        <v>21</v>
      </c>
      <c r="B13" s="12"/>
      <c r="C13" s="12"/>
      <c r="D13" s="12"/>
      <c r="E13" s="12"/>
      <c r="F13" s="12"/>
      <c r="G13" s="12"/>
      <c r="H13" s="12"/>
      <c r="I13" s="12"/>
    </row>
    <row r="14" spans="1:12" ht="18.75" customHeight="1" x14ac:dyDescent="0.3">
      <c r="A14" s="15"/>
      <c r="B14" s="130" t="s">
        <v>246</v>
      </c>
      <c r="C14" s="130" t="s">
        <v>94</v>
      </c>
      <c r="D14" s="130"/>
      <c r="E14" s="130"/>
      <c r="F14" s="130"/>
      <c r="G14" s="130"/>
      <c r="H14" s="130"/>
      <c r="I14" s="130"/>
      <c r="J14" s="130"/>
      <c r="K14" s="130"/>
    </row>
    <row r="15" spans="1:12" ht="15.6" x14ac:dyDescent="0.3">
      <c r="A15" s="15"/>
      <c r="B15" s="130"/>
      <c r="C15" s="7" t="s">
        <v>38</v>
      </c>
      <c r="D15" s="7" t="s">
        <v>54</v>
      </c>
      <c r="E15" s="7" t="s">
        <v>55</v>
      </c>
      <c r="F15" s="7" t="s">
        <v>56</v>
      </c>
      <c r="G15" s="7" t="s">
        <v>42</v>
      </c>
      <c r="H15" s="7" t="s">
        <v>43</v>
      </c>
      <c r="I15" s="7" t="s">
        <v>44</v>
      </c>
      <c r="J15" s="7" t="s">
        <v>45</v>
      </c>
      <c r="K15" s="7" t="s">
        <v>46</v>
      </c>
    </row>
    <row r="16" spans="1:12" ht="15.6" x14ac:dyDescent="0.3">
      <c r="A16" s="15"/>
      <c r="B16" s="95" t="s">
        <v>236</v>
      </c>
      <c r="C16" s="42">
        <v>24332</v>
      </c>
      <c r="D16" s="42">
        <v>24696</v>
      </c>
      <c r="E16" s="42">
        <v>25163</v>
      </c>
      <c r="F16" s="42">
        <v>26551</v>
      </c>
      <c r="G16" s="43">
        <v>28732</v>
      </c>
      <c r="H16" s="43">
        <v>31745</v>
      </c>
      <c r="I16" s="43">
        <v>36857</v>
      </c>
      <c r="J16" s="44">
        <v>42829</v>
      </c>
      <c r="K16" s="44">
        <v>56029</v>
      </c>
    </row>
    <row r="17" spans="1:12" s="26" customFormat="1" ht="15.6" x14ac:dyDescent="0.3">
      <c r="A17" s="25"/>
      <c r="B17" s="213" t="s">
        <v>222</v>
      </c>
      <c r="C17" s="213"/>
      <c r="D17" s="213"/>
      <c r="E17" s="213"/>
      <c r="F17" s="213"/>
      <c r="G17" s="213"/>
      <c r="H17" s="213"/>
      <c r="I17" s="213"/>
      <c r="J17" s="213"/>
      <c r="K17" s="213"/>
    </row>
    <row r="18" spans="1:12" ht="15.6" x14ac:dyDescent="0.3">
      <c r="A18" s="143" t="s">
        <v>24</v>
      </c>
      <c r="B18" s="143"/>
      <c r="C18" s="143"/>
      <c r="D18" s="143"/>
      <c r="E18" s="143"/>
      <c r="F18" s="143"/>
      <c r="G18" s="143"/>
      <c r="H18" s="143"/>
      <c r="I18" s="143"/>
    </row>
    <row r="19" spans="1:12" ht="66.75" customHeight="1" x14ac:dyDescent="0.3">
      <c r="A19" s="137" t="s">
        <v>223</v>
      </c>
      <c r="B19" s="137"/>
      <c r="C19" s="137"/>
      <c r="D19" s="137"/>
      <c r="E19" s="137"/>
      <c r="F19" s="137"/>
      <c r="G19" s="137"/>
      <c r="H19" s="137"/>
      <c r="I19" s="137"/>
      <c r="J19" s="137"/>
      <c r="K19" s="137"/>
      <c r="L19" s="137"/>
    </row>
    <row r="20" spans="1:12" ht="44.25" customHeight="1" x14ac:dyDescent="0.3">
      <c r="A20" s="137" t="s">
        <v>25</v>
      </c>
      <c r="B20" s="137"/>
      <c r="C20" s="137"/>
      <c r="D20" s="137"/>
      <c r="E20" s="137"/>
      <c r="F20" s="137"/>
      <c r="G20" s="137"/>
      <c r="H20" s="137"/>
      <c r="I20" s="137"/>
      <c r="J20" s="137"/>
      <c r="K20" s="137"/>
      <c r="L20" s="137"/>
    </row>
    <row r="21" spans="1:12" ht="54" customHeight="1" x14ac:dyDescent="0.3">
      <c r="A21" s="137" t="s">
        <v>26</v>
      </c>
      <c r="B21" s="137"/>
      <c r="C21" s="137"/>
      <c r="D21" s="137"/>
      <c r="E21" s="137"/>
      <c r="F21" s="137"/>
      <c r="G21" s="137"/>
      <c r="H21" s="137"/>
      <c r="I21" s="137"/>
      <c r="J21" s="137"/>
      <c r="K21" s="137"/>
      <c r="L21" s="137"/>
    </row>
    <row r="22" spans="1:12" ht="112.5" customHeight="1" x14ac:dyDescent="0.3">
      <c r="A22" s="137" t="s">
        <v>27</v>
      </c>
      <c r="B22" s="137"/>
      <c r="C22" s="137"/>
      <c r="D22" s="137"/>
      <c r="E22" s="137"/>
      <c r="F22" s="137"/>
      <c r="G22" s="137"/>
      <c r="H22" s="137"/>
      <c r="I22" s="137"/>
      <c r="J22" s="137"/>
      <c r="K22" s="137"/>
      <c r="L22" s="137"/>
    </row>
    <row r="23" spans="1:12" ht="135.75" customHeight="1" x14ac:dyDescent="0.3">
      <c r="A23" s="137" t="s">
        <v>28</v>
      </c>
      <c r="B23" s="137"/>
      <c r="C23" s="137"/>
      <c r="D23" s="137"/>
      <c r="E23" s="137"/>
      <c r="F23" s="137"/>
      <c r="G23" s="137"/>
      <c r="H23" s="137"/>
      <c r="I23" s="137"/>
      <c r="J23" s="137"/>
      <c r="K23" s="137"/>
      <c r="L23" s="137"/>
    </row>
    <row r="24" spans="1:12" ht="69" customHeight="1" x14ac:dyDescent="0.3">
      <c r="A24" s="137" t="s">
        <v>29</v>
      </c>
      <c r="B24" s="137"/>
      <c r="C24" s="137"/>
      <c r="D24" s="137"/>
      <c r="E24" s="137"/>
      <c r="F24" s="137"/>
      <c r="G24" s="137"/>
      <c r="H24" s="137"/>
      <c r="I24" s="137"/>
      <c r="J24" s="137"/>
      <c r="K24" s="137"/>
      <c r="L24" s="137"/>
    </row>
    <row r="25" spans="1:12" ht="57" customHeight="1" x14ac:dyDescent="0.3">
      <c r="A25" s="137" t="s">
        <v>30</v>
      </c>
      <c r="B25" s="137"/>
      <c r="C25" s="137"/>
      <c r="D25" s="137"/>
      <c r="E25" s="137"/>
      <c r="F25" s="137"/>
      <c r="G25" s="137"/>
      <c r="H25" s="137"/>
      <c r="I25" s="137"/>
      <c r="J25" s="137"/>
      <c r="K25" s="137"/>
      <c r="L25" s="137"/>
    </row>
    <row r="27" spans="1:12" ht="25.35" customHeight="1" x14ac:dyDescent="0.3">
      <c r="H27"/>
      <c r="K27" s="2" t="s">
        <v>170</v>
      </c>
      <c r="L27" s="63" t="s">
        <v>252</v>
      </c>
    </row>
  </sheetData>
  <sheetProtection algorithmName="SHA-512" hashValue="OOU1rXLPemq3xNEdWIhENqFGs3cRyZDdOEq7pzlggkPHVWX9OOMUbUfvGsyTNRaNiXF14WTtTRa96geH/EPa9w==" saltValue="E3dZ8s/+wxIEgntIxrl1qA==" spinCount="100000" sheet="1" objects="1" scenarios="1"/>
  <mergeCells count="19">
    <mergeCell ref="A21:L21"/>
    <mergeCell ref="A22:L22"/>
    <mergeCell ref="A23:L23"/>
    <mergeCell ref="A24:L24"/>
    <mergeCell ref="A25:L25"/>
    <mergeCell ref="A1:B1"/>
    <mergeCell ref="K1:L1"/>
    <mergeCell ref="A2:L2"/>
    <mergeCell ref="A5:L5"/>
    <mergeCell ref="A19:L19"/>
    <mergeCell ref="B14:B15"/>
    <mergeCell ref="C14:K14"/>
    <mergeCell ref="B17:K17"/>
    <mergeCell ref="A18:I18"/>
    <mergeCell ref="A20:L20"/>
    <mergeCell ref="A3:J3"/>
    <mergeCell ref="A7:I7"/>
    <mergeCell ref="F9:F11"/>
    <mergeCell ref="A4:J4"/>
  </mergeCells>
  <pageMargins left="0.7" right="0.7" top="0.75" bottom="0.75" header="0.3" footer="0.3"/>
  <pageSetup paperSize="9" scale="5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EC28-10B7-4786-AB71-44AC92A1461E}">
  <dimension ref="A1:L30"/>
  <sheetViews>
    <sheetView showGridLines="0" workbookViewId="0">
      <selection activeCell="E12" sqref="E12"/>
    </sheetView>
  </sheetViews>
  <sheetFormatPr baseColWidth="10" defaultRowHeight="14.4" x14ac:dyDescent="0.3"/>
  <sheetData>
    <row r="1" spans="1:12" x14ac:dyDescent="0.3">
      <c r="A1" s="125" t="s">
        <v>242</v>
      </c>
      <c r="B1" s="125"/>
      <c r="C1" s="53"/>
      <c r="D1" s="53"/>
      <c r="E1" s="53"/>
      <c r="F1" s="53"/>
      <c r="G1" s="53"/>
      <c r="H1" s="53"/>
      <c r="I1" s="53"/>
      <c r="J1" s="126" t="s">
        <v>135</v>
      </c>
      <c r="K1" s="126"/>
      <c r="L1" s="126"/>
    </row>
    <row r="2" spans="1:12" ht="33.6" x14ac:dyDescent="0.3">
      <c r="A2" s="144" t="s">
        <v>118</v>
      </c>
      <c r="B2" s="144"/>
      <c r="C2" s="144"/>
      <c r="D2" s="144"/>
      <c r="E2" s="144"/>
      <c r="F2" s="144"/>
      <c r="G2" s="144"/>
      <c r="H2" s="144"/>
      <c r="I2" s="144"/>
      <c r="J2" s="144"/>
      <c r="K2" s="144"/>
      <c r="L2" s="144"/>
    </row>
    <row r="3" spans="1:12" ht="15.6" x14ac:dyDescent="0.3">
      <c r="A3" s="128" t="s">
        <v>1</v>
      </c>
      <c r="B3" s="128"/>
      <c r="C3" s="128"/>
      <c r="D3" s="128"/>
      <c r="E3" s="128"/>
      <c r="F3" s="128"/>
      <c r="G3" s="128"/>
      <c r="H3" s="128"/>
      <c r="I3" s="128"/>
      <c r="J3" s="128"/>
      <c r="K3" s="128"/>
      <c r="L3" s="128"/>
    </row>
    <row r="4" spans="1:12" ht="15.6" x14ac:dyDescent="0.3">
      <c r="A4" s="146" t="s">
        <v>119</v>
      </c>
      <c r="B4" s="146"/>
      <c r="C4" s="146"/>
      <c r="D4" s="146"/>
      <c r="E4" s="146"/>
      <c r="F4" s="146"/>
      <c r="G4" s="146"/>
      <c r="H4" s="146"/>
      <c r="I4" s="146"/>
      <c r="J4" s="117"/>
    </row>
    <row r="5" spans="1:12" ht="27.6" customHeight="1" x14ac:dyDescent="0.3">
      <c r="A5" s="214" t="s">
        <v>259</v>
      </c>
      <c r="B5" s="214"/>
      <c r="C5" s="214"/>
      <c r="D5" s="214"/>
      <c r="E5" s="214"/>
      <c r="F5" s="214"/>
      <c r="G5" s="214"/>
      <c r="H5" s="214"/>
      <c r="I5" s="214"/>
      <c r="J5" s="214"/>
      <c r="K5" s="214"/>
    </row>
    <row r="6" spans="1:12" ht="106.2" customHeight="1" x14ac:dyDescent="0.3">
      <c r="A6" s="124" t="s">
        <v>32</v>
      </c>
      <c r="B6" s="124"/>
      <c r="C6" s="124"/>
      <c r="D6" s="124"/>
      <c r="E6" s="124"/>
      <c r="F6" s="124"/>
      <c r="G6" s="124"/>
      <c r="H6" s="124"/>
      <c r="I6" s="124"/>
      <c r="J6" s="124"/>
      <c r="K6" s="124"/>
      <c r="L6" s="124"/>
    </row>
    <row r="7" spans="1:12" ht="15.6" x14ac:dyDescent="0.3">
      <c r="A7" s="12"/>
      <c r="B7" s="15"/>
      <c r="C7" s="15"/>
      <c r="D7" s="15"/>
      <c r="E7" s="15"/>
      <c r="F7" s="15"/>
      <c r="G7" s="15"/>
      <c r="H7" s="15"/>
      <c r="I7" s="15"/>
      <c r="J7" s="117"/>
    </row>
    <row r="8" spans="1:12" ht="15.6" x14ac:dyDescent="0.3">
      <c r="A8" s="143" t="s">
        <v>3</v>
      </c>
      <c r="B8" s="143"/>
      <c r="C8" s="143"/>
      <c r="D8" s="143"/>
      <c r="E8" s="143"/>
      <c r="F8" s="143"/>
      <c r="G8" s="143"/>
      <c r="H8" s="143"/>
      <c r="I8" s="143"/>
      <c r="J8" s="117"/>
    </row>
    <row r="9" spans="1:12" ht="62.4" x14ac:dyDescent="0.3">
      <c r="A9" s="15"/>
      <c r="B9" s="115" t="s">
        <v>221</v>
      </c>
      <c r="C9" s="115" t="s">
        <v>4</v>
      </c>
      <c r="D9" s="115" t="s">
        <v>5</v>
      </c>
      <c r="E9" s="115" t="s">
        <v>6</v>
      </c>
      <c r="F9" s="115" t="s">
        <v>7</v>
      </c>
      <c r="G9" s="119"/>
      <c r="H9" s="119"/>
      <c r="I9" s="15"/>
      <c r="J9" s="117"/>
    </row>
    <row r="10" spans="1:12" ht="31.2" x14ac:dyDescent="0.3">
      <c r="A10" s="15"/>
      <c r="B10" s="115" t="s">
        <v>8</v>
      </c>
      <c r="C10" s="120" t="s">
        <v>9</v>
      </c>
      <c r="D10" s="120" t="s">
        <v>10</v>
      </c>
      <c r="E10" s="120" t="s">
        <v>90</v>
      </c>
      <c r="F10" s="142" t="s">
        <v>91</v>
      </c>
      <c r="G10" s="118"/>
      <c r="H10" s="118"/>
      <c r="I10" s="15"/>
      <c r="J10" s="117"/>
    </row>
    <row r="11" spans="1:12" ht="31.2" x14ac:dyDescent="0.3">
      <c r="A11" s="15"/>
      <c r="B11" s="115" t="s">
        <v>13</v>
      </c>
      <c r="C11" s="120" t="s">
        <v>14</v>
      </c>
      <c r="D11" s="120" t="s">
        <v>15</v>
      </c>
      <c r="E11" s="120" t="s">
        <v>120</v>
      </c>
      <c r="F11" s="142"/>
      <c r="G11" s="118"/>
      <c r="H11" s="118"/>
      <c r="I11" s="15"/>
      <c r="J11" s="117"/>
    </row>
    <row r="12" spans="1:12" ht="31.2" x14ac:dyDescent="0.3">
      <c r="A12" s="15"/>
      <c r="B12" s="115" t="s">
        <v>17</v>
      </c>
      <c r="C12" s="120" t="s">
        <v>18</v>
      </c>
      <c r="D12" s="120" t="s">
        <v>19</v>
      </c>
      <c r="E12" s="120" t="s">
        <v>20</v>
      </c>
      <c r="F12" s="142"/>
      <c r="G12" s="118"/>
      <c r="H12" s="118"/>
      <c r="I12" s="15"/>
      <c r="J12" s="117"/>
    </row>
    <row r="13" spans="1:12" ht="15.6" x14ac:dyDescent="0.3">
      <c r="A13" s="15"/>
      <c r="B13" s="119"/>
      <c r="C13" s="116"/>
      <c r="D13" s="116"/>
      <c r="E13" s="116"/>
      <c r="F13" s="118"/>
      <c r="G13" s="118"/>
      <c r="H13" s="118"/>
      <c r="I13" s="15"/>
      <c r="J13" s="117"/>
    </row>
    <row r="14" spans="1:12" ht="15.6" x14ac:dyDescent="0.3">
      <c r="A14" s="129" t="s">
        <v>21</v>
      </c>
      <c r="B14" s="129"/>
      <c r="C14" s="129"/>
      <c r="D14" s="129"/>
      <c r="E14" s="129"/>
      <c r="F14" s="129"/>
      <c r="G14" s="129"/>
      <c r="H14" s="129"/>
      <c r="I14" s="129"/>
      <c r="J14" s="129"/>
    </row>
    <row r="15" spans="1:12" ht="15.6" x14ac:dyDescent="0.3">
      <c r="A15" s="15"/>
      <c r="B15" s="130" t="s">
        <v>246</v>
      </c>
      <c r="C15" s="130" t="s">
        <v>92</v>
      </c>
      <c r="D15" s="130"/>
      <c r="E15" s="130"/>
      <c r="F15" s="130"/>
      <c r="G15" s="130"/>
      <c r="H15" s="130"/>
      <c r="I15" s="130"/>
      <c r="J15" s="117"/>
    </row>
    <row r="16" spans="1:12" ht="15.6" x14ac:dyDescent="0.3">
      <c r="A16" s="15"/>
      <c r="B16" s="130"/>
      <c r="C16" s="45">
        <v>1</v>
      </c>
      <c r="D16" s="45">
        <v>2</v>
      </c>
      <c r="E16" s="45">
        <v>3</v>
      </c>
      <c r="F16" s="45">
        <v>4</v>
      </c>
      <c r="G16" s="45">
        <v>5</v>
      </c>
      <c r="H16" s="45">
        <v>6</v>
      </c>
      <c r="I16" s="45">
        <v>7</v>
      </c>
      <c r="J16" s="117"/>
    </row>
    <row r="17" spans="1:12" ht="31.2" x14ac:dyDescent="0.3">
      <c r="A17" s="15"/>
      <c r="B17" s="95" t="s">
        <v>236</v>
      </c>
      <c r="C17" s="19">
        <v>22230</v>
      </c>
      <c r="D17" s="19">
        <v>23640</v>
      </c>
      <c r="E17" s="19">
        <v>25070</v>
      </c>
      <c r="F17" s="19">
        <v>29720</v>
      </c>
      <c r="G17" s="19">
        <v>35140</v>
      </c>
      <c r="H17" s="19">
        <v>44670</v>
      </c>
      <c r="I17" s="19">
        <v>60690</v>
      </c>
      <c r="J17" s="117"/>
    </row>
    <row r="18" spans="1:12" ht="15.6" x14ac:dyDescent="0.3">
      <c r="A18" s="117"/>
      <c r="B18" s="139" t="s">
        <v>211</v>
      </c>
      <c r="C18" s="139"/>
      <c r="D18" s="139"/>
      <c r="E18" s="139"/>
      <c r="F18" s="139"/>
      <c r="G18" s="139"/>
      <c r="H18" s="139"/>
      <c r="I18" s="139"/>
      <c r="J18" s="117"/>
    </row>
    <row r="19" spans="1:12" ht="15.6" x14ac:dyDescent="0.3">
      <c r="A19" s="117"/>
      <c r="B19" s="33"/>
      <c r="C19" s="33"/>
      <c r="D19" s="33"/>
      <c r="E19" s="33"/>
      <c r="F19" s="33"/>
      <c r="G19" s="33"/>
      <c r="H19" s="33"/>
      <c r="I19" s="33"/>
      <c r="J19" s="117"/>
    </row>
    <row r="20" spans="1:12" ht="15.6" x14ac:dyDescent="0.3">
      <c r="A20" s="15"/>
      <c r="B20" s="15"/>
      <c r="C20" s="15"/>
      <c r="D20" s="15"/>
      <c r="E20" s="15"/>
      <c r="F20" s="15"/>
      <c r="G20" s="15"/>
      <c r="H20" s="15"/>
      <c r="I20" s="15"/>
      <c r="J20" s="117"/>
    </row>
    <row r="21" spans="1:12" ht="15.6" x14ac:dyDescent="0.3">
      <c r="A21" s="143" t="s">
        <v>24</v>
      </c>
      <c r="B21" s="143"/>
      <c r="C21" s="143"/>
      <c r="D21" s="143"/>
      <c r="E21" s="143"/>
      <c r="F21" s="143"/>
      <c r="G21" s="143"/>
      <c r="H21" s="143"/>
      <c r="I21" s="143"/>
      <c r="J21" s="117"/>
    </row>
    <row r="22" spans="1:12" ht="76.650000000000006" customHeight="1" x14ac:dyDescent="0.3">
      <c r="A22" s="137" t="s">
        <v>223</v>
      </c>
      <c r="B22" s="137"/>
      <c r="C22" s="137"/>
      <c r="D22" s="137"/>
      <c r="E22" s="137"/>
      <c r="F22" s="137"/>
      <c r="G22" s="137"/>
      <c r="H22" s="137"/>
      <c r="I22" s="137"/>
      <c r="J22" s="137"/>
      <c r="K22" s="137"/>
      <c r="L22" s="137"/>
    </row>
    <row r="23" spans="1:12" ht="64.349999999999994" customHeight="1" x14ac:dyDescent="0.3">
      <c r="A23" s="137" t="s">
        <v>25</v>
      </c>
      <c r="B23" s="137"/>
      <c r="C23" s="137"/>
      <c r="D23" s="137"/>
      <c r="E23" s="137"/>
      <c r="F23" s="137"/>
      <c r="G23" s="137"/>
      <c r="H23" s="137"/>
      <c r="I23" s="137"/>
      <c r="J23" s="137"/>
      <c r="K23" s="137"/>
      <c r="L23" s="137"/>
    </row>
    <row r="24" spans="1:12" ht="51" customHeight="1" x14ac:dyDescent="0.3">
      <c r="A24" s="137" t="s">
        <v>26</v>
      </c>
      <c r="B24" s="137"/>
      <c r="C24" s="137"/>
      <c r="D24" s="137"/>
      <c r="E24" s="137"/>
      <c r="F24" s="137"/>
      <c r="G24" s="137"/>
      <c r="H24" s="137"/>
      <c r="I24" s="137"/>
      <c r="J24" s="137"/>
      <c r="K24" s="137"/>
      <c r="L24" s="137"/>
    </row>
    <row r="25" spans="1:12" ht="118.65" customHeight="1" x14ac:dyDescent="0.3">
      <c r="A25" s="137" t="s">
        <v>27</v>
      </c>
      <c r="B25" s="137"/>
      <c r="C25" s="137"/>
      <c r="D25" s="137"/>
      <c r="E25" s="137"/>
      <c r="F25" s="137"/>
      <c r="G25" s="137"/>
      <c r="H25" s="137"/>
      <c r="I25" s="137"/>
      <c r="J25" s="137"/>
      <c r="K25" s="137"/>
      <c r="L25" s="137"/>
    </row>
    <row r="26" spans="1:12" ht="156.6" customHeight="1" x14ac:dyDescent="0.3">
      <c r="A26" s="137" t="s">
        <v>28</v>
      </c>
      <c r="B26" s="137"/>
      <c r="C26" s="137"/>
      <c r="D26" s="137"/>
      <c r="E26" s="137"/>
      <c r="F26" s="137"/>
      <c r="G26" s="137"/>
      <c r="H26" s="137"/>
      <c r="I26" s="137"/>
      <c r="J26" s="137"/>
      <c r="K26" s="137"/>
      <c r="L26" s="137"/>
    </row>
    <row r="27" spans="1:12" ht="70.349999999999994" customHeight="1" x14ac:dyDescent="0.3">
      <c r="A27" s="137" t="s">
        <v>29</v>
      </c>
      <c r="B27" s="137"/>
      <c r="C27" s="137"/>
      <c r="D27" s="137"/>
      <c r="E27" s="137"/>
      <c r="F27" s="137"/>
      <c r="G27" s="137"/>
      <c r="H27" s="137"/>
      <c r="I27" s="137"/>
      <c r="J27" s="137"/>
      <c r="K27" s="137"/>
      <c r="L27" s="137"/>
    </row>
    <row r="28" spans="1:12" ht="64.349999999999994" customHeight="1" x14ac:dyDescent="0.3">
      <c r="A28" s="137" t="s">
        <v>30</v>
      </c>
      <c r="B28" s="137"/>
      <c r="C28" s="137"/>
      <c r="D28" s="137"/>
      <c r="E28" s="137"/>
      <c r="F28" s="137"/>
      <c r="G28" s="137"/>
      <c r="H28" s="137"/>
      <c r="I28" s="137"/>
      <c r="J28" s="137"/>
      <c r="K28" s="137"/>
      <c r="L28" s="137"/>
    </row>
    <row r="30" spans="1:12" x14ac:dyDescent="0.3">
      <c r="K30" s="2" t="s">
        <v>171</v>
      </c>
      <c r="L30" s="63" t="s">
        <v>260</v>
      </c>
    </row>
  </sheetData>
  <mergeCells count="21">
    <mergeCell ref="B18:I18"/>
    <mergeCell ref="A1:B1"/>
    <mergeCell ref="J1:L1"/>
    <mergeCell ref="A2:L2"/>
    <mergeCell ref="A3:L3"/>
    <mergeCell ref="A4:I4"/>
    <mergeCell ref="A6:L6"/>
    <mergeCell ref="A5:K5"/>
    <mergeCell ref="A8:I8"/>
    <mergeCell ref="F10:F12"/>
    <mergeCell ref="A14:J14"/>
    <mergeCell ref="B15:B16"/>
    <mergeCell ref="C15:I15"/>
    <mergeCell ref="A27:L27"/>
    <mergeCell ref="A28:L28"/>
    <mergeCell ref="A21:I21"/>
    <mergeCell ref="A22:L22"/>
    <mergeCell ref="A23:L23"/>
    <mergeCell ref="A24:L24"/>
    <mergeCell ref="A25:L25"/>
    <mergeCell ref="A26:L2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73F55-8220-4B12-87F9-82BF2B056B8B}">
  <dimension ref="A1:L37"/>
  <sheetViews>
    <sheetView showGridLines="0" zoomScale="80" zoomScaleNormal="80" workbookViewId="0">
      <selection activeCell="A4" sqref="A4:L4"/>
    </sheetView>
  </sheetViews>
  <sheetFormatPr baseColWidth="10" defaultColWidth="10.5546875" defaultRowHeight="25.35" customHeight="1" x14ac:dyDescent="0.3"/>
  <cols>
    <col min="1" max="1" width="10.5546875" style="3"/>
    <col min="2" max="2" width="22" style="3" customWidth="1"/>
    <col min="3" max="3" width="19.44140625" style="3" customWidth="1"/>
    <col min="4" max="5" width="13.44140625" style="3" customWidth="1"/>
    <col min="6" max="6" width="11.5546875" style="3" customWidth="1"/>
    <col min="7" max="8" width="10.5546875" style="3"/>
    <col min="9" max="9" width="11.44140625" style="3" customWidth="1"/>
    <col min="10" max="10" width="4.5546875" style="3" customWidth="1"/>
    <col min="11" max="11" width="14.5546875" style="3" customWidth="1"/>
    <col min="12" max="12" width="14.44140625" style="3" customWidth="1"/>
    <col min="13" max="16384" width="10.5546875" style="3"/>
  </cols>
  <sheetData>
    <row r="1" spans="1:12" ht="21" customHeight="1" x14ac:dyDescent="0.3">
      <c r="A1" s="125" t="s">
        <v>242</v>
      </c>
      <c r="B1" s="125"/>
      <c r="C1" s="53"/>
      <c r="D1" s="53"/>
      <c r="E1" s="53"/>
      <c r="F1" s="53"/>
      <c r="G1" s="53"/>
      <c r="H1" s="53"/>
      <c r="I1" s="53"/>
      <c r="J1" s="53"/>
      <c r="K1" s="126" t="s">
        <v>135</v>
      </c>
      <c r="L1" s="126"/>
    </row>
    <row r="2" spans="1:12" ht="33.6" x14ac:dyDescent="0.3">
      <c r="A2" s="144" t="s">
        <v>121</v>
      </c>
      <c r="B2" s="144"/>
      <c r="C2" s="144"/>
      <c r="D2" s="144"/>
      <c r="E2" s="144"/>
      <c r="F2" s="144"/>
      <c r="G2" s="144"/>
      <c r="H2" s="144"/>
      <c r="I2" s="144"/>
      <c r="J2" s="144"/>
      <c r="K2" s="144"/>
      <c r="L2" s="144"/>
    </row>
    <row r="3" spans="1:12" ht="29.25" customHeight="1" x14ac:dyDescent="0.3">
      <c r="A3" s="128" t="s">
        <v>1</v>
      </c>
      <c r="B3" s="128"/>
      <c r="C3" s="128"/>
      <c r="D3" s="128"/>
      <c r="E3" s="128"/>
      <c r="F3" s="128"/>
      <c r="G3" s="128"/>
      <c r="H3" s="128"/>
      <c r="I3" s="128"/>
      <c r="J3" s="128"/>
      <c r="K3" s="128"/>
      <c r="L3" s="128"/>
    </row>
    <row r="4" spans="1:12" ht="102.75" customHeight="1" x14ac:dyDescent="0.3">
      <c r="A4" s="124" t="s">
        <v>32</v>
      </c>
      <c r="B4" s="124"/>
      <c r="C4" s="124"/>
      <c r="D4" s="124"/>
      <c r="E4" s="124"/>
      <c r="F4" s="124"/>
      <c r="G4" s="124"/>
      <c r="H4" s="124"/>
      <c r="I4" s="124"/>
      <c r="J4" s="124"/>
      <c r="K4" s="124"/>
      <c r="L4" s="124"/>
    </row>
    <row r="5" spans="1:12" ht="15.6" x14ac:dyDescent="0.3">
      <c r="A5" s="12"/>
      <c r="B5" s="15"/>
      <c r="C5" s="15"/>
      <c r="D5" s="15"/>
      <c r="E5" s="15"/>
      <c r="F5" s="15"/>
      <c r="G5" s="15"/>
      <c r="H5" s="15"/>
      <c r="I5" s="15"/>
      <c r="J5" s="15"/>
    </row>
    <row r="6" spans="1:12" ht="23.25" customHeight="1" x14ac:dyDescent="0.3">
      <c r="A6" s="143" t="s">
        <v>3</v>
      </c>
      <c r="B6" s="143"/>
      <c r="C6" s="143"/>
      <c r="D6" s="143"/>
      <c r="E6" s="143"/>
      <c r="F6" s="143"/>
      <c r="G6" s="143"/>
      <c r="H6" s="143"/>
      <c r="I6" s="143"/>
      <c r="J6" s="15"/>
    </row>
    <row r="7" spans="1:12" ht="31.2" x14ac:dyDescent="0.3">
      <c r="A7" s="15"/>
      <c r="B7" s="7" t="s">
        <v>221</v>
      </c>
      <c r="C7" s="7" t="s">
        <v>4</v>
      </c>
      <c r="D7" s="7" t="s">
        <v>5</v>
      </c>
      <c r="E7" s="7" t="s">
        <v>6</v>
      </c>
      <c r="F7" s="7" t="s">
        <v>7</v>
      </c>
      <c r="G7" s="16"/>
      <c r="H7" s="16"/>
      <c r="I7" s="15"/>
      <c r="J7" s="15"/>
    </row>
    <row r="8" spans="1:12" ht="31.2" x14ac:dyDescent="0.3">
      <c r="A8" s="15"/>
      <c r="B8" s="7" t="s">
        <v>8</v>
      </c>
      <c r="C8" s="9" t="s">
        <v>9</v>
      </c>
      <c r="D8" s="9" t="s">
        <v>10</v>
      </c>
      <c r="E8" s="9" t="s">
        <v>88</v>
      </c>
      <c r="F8" s="142" t="s">
        <v>34</v>
      </c>
      <c r="G8" s="17"/>
      <c r="H8" s="17"/>
      <c r="I8" s="15"/>
      <c r="J8" s="15"/>
    </row>
    <row r="9" spans="1:12" ht="31.2" x14ac:dyDescent="0.3">
      <c r="A9" s="15"/>
      <c r="B9" s="7" t="s">
        <v>13</v>
      </c>
      <c r="C9" s="9" t="s">
        <v>14</v>
      </c>
      <c r="D9" s="9" t="s">
        <v>15</v>
      </c>
      <c r="E9" s="9" t="s">
        <v>35</v>
      </c>
      <c r="F9" s="142"/>
      <c r="G9" s="17"/>
      <c r="H9" s="17"/>
      <c r="I9" s="15"/>
      <c r="J9" s="15"/>
    </row>
    <row r="10" spans="1:12" ht="31.2" x14ac:dyDescent="0.3">
      <c r="A10" s="15"/>
      <c r="B10" s="7" t="s">
        <v>17</v>
      </c>
      <c r="C10" s="9" t="s">
        <v>18</v>
      </c>
      <c r="D10" s="9" t="s">
        <v>19</v>
      </c>
      <c r="E10" s="9" t="s">
        <v>36</v>
      </c>
      <c r="F10" s="142"/>
      <c r="G10" s="17"/>
      <c r="H10" s="17"/>
      <c r="I10" s="15"/>
      <c r="J10" s="15"/>
    </row>
    <row r="11" spans="1:12" ht="15.6" x14ac:dyDescent="0.3">
      <c r="A11" s="15"/>
      <c r="B11" s="16"/>
      <c r="C11" s="18"/>
      <c r="D11" s="18"/>
      <c r="E11" s="18"/>
      <c r="F11" s="17"/>
      <c r="G11" s="17"/>
      <c r="H11" s="17"/>
      <c r="I11" s="15"/>
      <c r="J11" s="15"/>
    </row>
    <row r="12" spans="1:12" ht="20.25" customHeight="1" x14ac:dyDescent="0.3">
      <c r="A12" s="12" t="s">
        <v>21</v>
      </c>
      <c r="B12" s="12"/>
      <c r="C12" s="12"/>
      <c r="D12" s="12"/>
      <c r="E12" s="12"/>
      <c r="F12" s="12"/>
      <c r="G12" s="12"/>
      <c r="H12" s="12"/>
      <c r="I12" s="12"/>
      <c r="J12" s="15"/>
    </row>
    <row r="13" spans="1:12" ht="28.35" customHeight="1" x14ac:dyDescent="0.3">
      <c r="A13" s="130" t="s">
        <v>246</v>
      </c>
      <c r="B13" s="130"/>
      <c r="C13" s="222" t="s">
        <v>145</v>
      </c>
      <c r="D13" s="222"/>
      <c r="E13" s="222"/>
      <c r="F13" s="222"/>
      <c r="G13" s="222"/>
      <c r="H13" s="222"/>
      <c r="I13" s="222"/>
      <c r="J13" s="222"/>
      <c r="K13" s="222"/>
    </row>
    <row r="14" spans="1:12" ht="51.6" customHeight="1" x14ac:dyDescent="0.3">
      <c r="A14" s="130"/>
      <c r="B14" s="130"/>
      <c r="C14" s="223" t="s">
        <v>255</v>
      </c>
      <c r="D14" s="223"/>
      <c r="E14" s="223"/>
      <c r="F14" s="223"/>
      <c r="G14" s="223"/>
      <c r="H14" s="223"/>
      <c r="I14" s="223"/>
      <c r="J14" s="223"/>
      <c r="K14" s="223"/>
    </row>
    <row r="15" spans="1:12" ht="42" customHeight="1" x14ac:dyDescent="0.3">
      <c r="A15" s="224" t="s">
        <v>236</v>
      </c>
      <c r="B15" s="224"/>
      <c r="C15" s="225" t="s">
        <v>143</v>
      </c>
      <c r="D15" s="225"/>
      <c r="E15" s="226" t="s">
        <v>146</v>
      </c>
      <c r="F15" s="226"/>
      <c r="G15" s="57"/>
      <c r="H15" s="130" t="s">
        <v>143</v>
      </c>
      <c r="I15" s="130"/>
      <c r="J15" s="215" t="s">
        <v>144</v>
      </c>
      <c r="K15" s="215"/>
    </row>
    <row r="16" spans="1:12" ht="20.25" customHeight="1" x14ac:dyDescent="0.3">
      <c r="A16" s="15"/>
      <c r="B16" s="16"/>
      <c r="C16" s="216">
        <v>230</v>
      </c>
      <c r="D16" s="216"/>
      <c r="E16" s="217">
        <v>21942</v>
      </c>
      <c r="F16" s="218"/>
      <c r="G16" s="58"/>
      <c r="H16" s="220">
        <v>340</v>
      </c>
      <c r="I16" s="220"/>
      <c r="J16" s="221">
        <v>28939</v>
      </c>
      <c r="K16" s="221"/>
    </row>
    <row r="17" spans="1:12" ht="20.25" customHeight="1" x14ac:dyDescent="0.3">
      <c r="A17" s="15"/>
      <c r="B17" s="16"/>
      <c r="C17" s="216">
        <v>235</v>
      </c>
      <c r="D17" s="216"/>
      <c r="E17" s="219">
        <v>22262</v>
      </c>
      <c r="F17" s="219"/>
      <c r="G17" s="58"/>
      <c r="H17" s="220">
        <v>350</v>
      </c>
      <c r="I17" s="220"/>
      <c r="J17" s="221">
        <v>29577</v>
      </c>
      <c r="K17" s="221"/>
    </row>
    <row r="18" spans="1:12" ht="20.25" customHeight="1" x14ac:dyDescent="0.3">
      <c r="A18" s="15"/>
      <c r="B18" s="16"/>
      <c r="C18" s="216">
        <v>240</v>
      </c>
      <c r="D18" s="216"/>
      <c r="E18" s="219">
        <v>22581</v>
      </c>
      <c r="F18" s="219"/>
      <c r="G18" s="58"/>
      <c r="H18" s="220">
        <v>360</v>
      </c>
      <c r="I18" s="220"/>
      <c r="J18" s="221">
        <v>30216</v>
      </c>
      <c r="K18" s="221"/>
    </row>
    <row r="19" spans="1:12" ht="20.25" customHeight="1" x14ac:dyDescent="0.3">
      <c r="A19" s="15"/>
      <c r="B19" s="16"/>
      <c r="C19" s="216">
        <v>245</v>
      </c>
      <c r="D19" s="216"/>
      <c r="E19" s="219">
        <v>22900</v>
      </c>
      <c r="F19" s="219"/>
      <c r="G19" s="58"/>
      <c r="H19" s="220">
        <v>400</v>
      </c>
      <c r="I19" s="220"/>
      <c r="J19" s="221">
        <v>32768</v>
      </c>
      <c r="K19" s="221"/>
    </row>
    <row r="20" spans="1:12" ht="20.25" customHeight="1" x14ac:dyDescent="0.3">
      <c r="A20" s="15"/>
      <c r="B20" s="16"/>
      <c r="C20" s="227">
        <v>250</v>
      </c>
      <c r="D20" s="227"/>
      <c r="E20" s="219">
        <v>23197</v>
      </c>
      <c r="F20" s="219"/>
      <c r="G20" s="59"/>
      <c r="H20" s="220">
        <v>450</v>
      </c>
      <c r="I20" s="220"/>
      <c r="J20" s="221">
        <v>35958</v>
      </c>
      <c r="K20" s="221"/>
    </row>
    <row r="21" spans="1:12" ht="20.25" customHeight="1" x14ac:dyDescent="0.3">
      <c r="A21" s="15"/>
      <c r="B21" s="16"/>
      <c r="C21" s="228">
        <v>265</v>
      </c>
      <c r="D21" s="228"/>
      <c r="E21" s="229">
        <v>24154</v>
      </c>
      <c r="F21" s="229"/>
      <c r="G21" s="59"/>
      <c r="H21" s="220">
        <v>550</v>
      </c>
      <c r="I21" s="220"/>
      <c r="J21" s="221">
        <v>42339</v>
      </c>
      <c r="K21" s="221"/>
    </row>
    <row r="22" spans="1:12" ht="20.25" customHeight="1" x14ac:dyDescent="0.3">
      <c r="A22" s="15"/>
      <c r="B22" s="16"/>
      <c r="C22" s="228">
        <v>280</v>
      </c>
      <c r="D22" s="228"/>
      <c r="E22" s="229">
        <v>25111</v>
      </c>
      <c r="F22" s="229"/>
      <c r="G22" s="59"/>
      <c r="H22" s="220">
        <v>625</v>
      </c>
      <c r="I22" s="220"/>
      <c r="J22" s="221">
        <v>47124</v>
      </c>
      <c r="K22" s="221"/>
    </row>
    <row r="23" spans="1:12" ht="20.25" customHeight="1" x14ac:dyDescent="0.3">
      <c r="A23" s="15"/>
      <c r="B23" s="16"/>
      <c r="C23" s="228">
        <v>295</v>
      </c>
      <c r="D23" s="228"/>
      <c r="E23" s="229">
        <v>26068</v>
      </c>
      <c r="F23" s="229"/>
      <c r="G23" s="59"/>
      <c r="H23" s="220">
        <v>700</v>
      </c>
      <c r="I23" s="220"/>
      <c r="J23" s="221">
        <v>51910</v>
      </c>
      <c r="K23" s="221"/>
    </row>
    <row r="24" spans="1:12" ht="20.25" customHeight="1" x14ac:dyDescent="0.3">
      <c r="A24" s="15"/>
      <c r="B24" s="16"/>
      <c r="C24" s="228">
        <v>310</v>
      </c>
      <c r="D24" s="228"/>
      <c r="E24" s="229">
        <v>27025</v>
      </c>
      <c r="F24" s="229"/>
      <c r="G24" s="59"/>
      <c r="H24" s="220">
        <v>850</v>
      </c>
      <c r="I24" s="220"/>
      <c r="J24" s="221">
        <v>61481</v>
      </c>
      <c r="K24" s="221"/>
    </row>
    <row r="25" spans="1:12" ht="20.25" customHeight="1" x14ac:dyDescent="0.3">
      <c r="A25" s="15"/>
      <c r="B25" s="16"/>
      <c r="C25" s="228">
        <v>325</v>
      </c>
      <c r="D25" s="228"/>
      <c r="E25" s="229">
        <v>27982</v>
      </c>
      <c r="F25" s="229"/>
      <c r="G25" s="59"/>
      <c r="H25" s="220">
        <v>900</v>
      </c>
      <c r="I25" s="220"/>
      <c r="J25" s="221">
        <v>64671</v>
      </c>
      <c r="K25" s="221"/>
    </row>
    <row r="26" spans="1:12" ht="30.6" customHeight="1" x14ac:dyDescent="0.3">
      <c r="A26" s="25"/>
      <c r="B26" s="26"/>
      <c r="C26" s="140"/>
      <c r="D26" s="140"/>
      <c r="E26" s="140"/>
      <c r="F26" s="140"/>
      <c r="G26" s="140"/>
      <c r="H26" s="140"/>
      <c r="I26" s="140"/>
      <c r="J26" s="140"/>
      <c r="K26" s="140"/>
    </row>
    <row r="27" spans="1:12" ht="30.6" customHeight="1" x14ac:dyDescent="0.3">
      <c r="A27" s="25"/>
      <c r="B27" s="26"/>
      <c r="C27" s="230" t="s">
        <v>256</v>
      </c>
      <c r="D27" s="230"/>
      <c r="E27" s="230"/>
      <c r="F27" s="230"/>
      <c r="G27" s="230"/>
      <c r="H27" s="230"/>
      <c r="I27" s="230"/>
      <c r="J27" s="230"/>
      <c r="K27" s="230"/>
    </row>
    <row r="28" spans="1:12" ht="15.6" x14ac:dyDescent="0.3">
      <c r="A28" s="15"/>
      <c r="B28" s="15"/>
      <c r="C28" s="15"/>
      <c r="D28" s="15"/>
      <c r="E28" s="15"/>
      <c r="F28" s="15"/>
      <c r="G28" s="15"/>
      <c r="H28" s="15"/>
      <c r="I28" s="15"/>
      <c r="J28" s="15"/>
    </row>
    <row r="29" spans="1:12" ht="15.6" x14ac:dyDescent="0.3">
      <c r="A29" s="143" t="s">
        <v>24</v>
      </c>
      <c r="B29" s="143"/>
      <c r="C29" s="143"/>
      <c r="D29" s="143"/>
      <c r="E29" s="143"/>
      <c r="F29" s="143"/>
      <c r="G29" s="143"/>
      <c r="H29" s="143"/>
      <c r="I29" s="143"/>
      <c r="J29" s="15"/>
    </row>
    <row r="30" spans="1:12" ht="55.5" customHeight="1" x14ac:dyDescent="0.3">
      <c r="A30" s="137" t="s">
        <v>223</v>
      </c>
      <c r="B30" s="137"/>
      <c r="C30" s="137"/>
      <c r="D30" s="137"/>
      <c r="E30" s="137"/>
      <c r="F30" s="137"/>
      <c r="G30" s="137"/>
      <c r="H30" s="137"/>
      <c r="I30" s="137"/>
      <c r="J30" s="137"/>
      <c r="K30" s="137"/>
      <c r="L30" s="137"/>
    </row>
    <row r="31" spans="1:12" ht="42" customHeight="1" x14ac:dyDescent="0.3">
      <c r="A31" s="137" t="s">
        <v>25</v>
      </c>
      <c r="B31" s="137"/>
      <c r="C31" s="137"/>
      <c r="D31" s="137"/>
      <c r="E31" s="137"/>
      <c r="F31" s="137"/>
      <c r="G31" s="137"/>
      <c r="H31" s="137"/>
      <c r="I31" s="137"/>
      <c r="J31" s="137"/>
      <c r="K31" s="137"/>
      <c r="L31" s="137"/>
    </row>
    <row r="32" spans="1:12" ht="36.75" customHeight="1" x14ac:dyDescent="0.3">
      <c r="A32" s="137" t="s">
        <v>26</v>
      </c>
      <c r="B32" s="137"/>
      <c r="C32" s="137"/>
      <c r="D32" s="137"/>
      <c r="E32" s="137"/>
      <c r="F32" s="137"/>
      <c r="G32" s="137"/>
      <c r="H32" s="137"/>
      <c r="I32" s="137"/>
      <c r="J32" s="137"/>
      <c r="K32" s="137"/>
      <c r="L32" s="137"/>
    </row>
    <row r="33" spans="1:12" ht="110.25" customHeight="1" x14ac:dyDescent="0.3">
      <c r="A33" s="137" t="s">
        <v>27</v>
      </c>
      <c r="B33" s="137"/>
      <c r="C33" s="137"/>
      <c r="D33" s="137"/>
      <c r="E33" s="137"/>
      <c r="F33" s="137"/>
      <c r="G33" s="137"/>
      <c r="H33" s="137"/>
      <c r="I33" s="137"/>
      <c r="J33" s="137"/>
      <c r="K33" s="137"/>
      <c r="L33" s="137"/>
    </row>
    <row r="34" spans="1:12" ht="135.75" customHeight="1" x14ac:dyDescent="0.3">
      <c r="A34" s="137" t="s">
        <v>28</v>
      </c>
      <c r="B34" s="137"/>
      <c r="C34" s="137"/>
      <c r="D34" s="137"/>
      <c r="E34" s="137"/>
      <c r="F34" s="137"/>
      <c r="G34" s="137"/>
      <c r="H34" s="137"/>
      <c r="I34" s="137"/>
      <c r="J34" s="137"/>
      <c r="K34" s="137"/>
      <c r="L34" s="137"/>
    </row>
    <row r="35" spans="1:12" ht="61.5" customHeight="1" x14ac:dyDescent="0.3">
      <c r="A35" s="137" t="s">
        <v>29</v>
      </c>
      <c r="B35" s="137"/>
      <c r="C35" s="137"/>
      <c r="D35" s="137"/>
      <c r="E35" s="137"/>
      <c r="F35" s="137"/>
      <c r="G35" s="137"/>
      <c r="H35" s="137"/>
      <c r="I35" s="137"/>
      <c r="J35" s="137"/>
      <c r="K35" s="137"/>
      <c r="L35" s="137"/>
    </row>
    <row r="36" spans="1:12" ht="54.75" customHeight="1" x14ac:dyDescent="0.3">
      <c r="A36" s="137" t="s">
        <v>30</v>
      </c>
      <c r="B36" s="137"/>
      <c r="C36" s="137"/>
      <c r="D36" s="137"/>
      <c r="E36" s="137"/>
      <c r="F36" s="137"/>
      <c r="G36" s="137"/>
      <c r="H36" s="137"/>
      <c r="I36" s="137"/>
      <c r="J36" s="137"/>
      <c r="K36" s="137"/>
      <c r="L36" s="137"/>
    </row>
    <row r="37" spans="1:12" ht="25.35" customHeight="1" x14ac:dyDescent="0.3">
      <c r="I37" s="3" t="s">
        <v>172</v>
      </c>
      <c r="K37" s="2" t="s">
        <v>173</v>
      </c>
      <c r="L37" s="63" t="s">
        <v>252</v>
      </c>
    </row>
  </sheetData>
  <sheetProtection algorithmName="SHA-512" hashValue="9oIQOOTDtTwCh+z01UZQzsO10F5LA13iV7DaqXVRMSNiU52+I+0mOLF2EG2Saw+AHy6gf/EF02u2joSN9aTjgw==" saltValue="6hDGJDE2qHdpYvdlcth21Q==" spinCount="100000" sheet="1" objects="1" scenarios="1"/>
  <mergeCells count="65">
    <mergeCell ref="C27:K27"/>
    <mergeCell ref="C26:K26"/>
    <mergeCell ref="C24:D24"/>
    <mergeCell ref="E24:F24"/>
    <mergeCell ref="H24:I24"/>
    <mergeCell ref="J24:K24"/>
    <mergeCell ref="C25:D25"/>
    <mergeCell ref="E25:F25"/>
    <mergeCell ref="H25:I25"/>
    <mergeCell ref="J25:K25"/>
    <mergeCell ref="C22:D22"/>
    <mergeCell ref="E22:F22"/>
    <mergeCell ref="H22:I22"/>
    <mergeCell ref="J22:K22"/>
    <mergeCell ref="C23:D23"/>
    <mergeCell ref="E23:F23"/>
    <mergeCell ref="H23:I23"/>
    <mergeCell ref="J23:K23"/>
    <mergeCell ref="C20:D20"/>
    <mergeCell ref="E20:F20"/>
    <mergeCell ref="H20:I20"/>
    <mergeCell ref="J20:K20"/>
    <mergeCell ref="C21:D21"/>
    <mergeCell ref="E21:F21"/>
    <mergeCell ref="H21:I21"/>
    <mergeCell ref="J21:K21"/>
    <mergeCell ref="E18:F18"/>
    <mergeCell ref="H18:I18"/>
    <mergeCell ref="J18:K18"/>
    <mergeCell ref="C19:D19"/>
    <mergeCell ref="E19:F19"/>
    <mergeCell ref="H19:I19"/>
    <mergeCell ref="J19:K19"/>
    <mergeCell ref="A33:L33"/>
    <mergeCell ref="A34:L34"/>
    <mergeCell ref="A35:L35"/>
    <mergeCell ref="A36:L36"/>
    <mergeCell ref="A2:L2"/>
    <mergeCell ref="A3:L3"/>
    <mergeCell ref="A4:L4"/>
    <mergeCell ref="A13:B14"/>
    <mergeCell ref="C13:K13"/>
    <mergeCell ref="C14:K14"/>
    <mergeCell ref="A15:B15"/>
    <mergeCell ref="C15:D15"/>
    <mergeCell ref="E15:F15"/>
    <mergeCell ref="H15:I15"/>
    <mergeCell ref="H16:I16"/>
    <mergeCell ref="J16:K16"/>
    <mergeCell ref="A1:B1"/>
    <mergeCell ref="K1:L1"/>
    <mergeCell ref="A30:L30"/>
    <mergeCell ref="A31:L31"/>
    <mergeCell ref="A32:L32"/>
    <mergeCell ref="A29:I29"/>
    <mergeCell ref="A6:I6"/>
    <mergeCell ref="F8:F10"/>
    <mergeCell ref="J15:K15"/>
    <mergeCell ref="C16:D16"/>
    <mergeCell ref="E16:F16"/>
    <mergeCell ref="C17:D17"/>
    <mergeCell ref="E17:F17"/>
    <mergeCell ref="H17:I17"/>
    <mergeCell ref="J17:K17"/>
    <mergeCell ref="C18:D18"/>
  </mergeCells>
  <phoneticPr fontId="37" type="noConversion"/>
  <pageMargins left="0.7" right="0.7" top="0.75" bottom="0.75" header="0.3" footer="0.3"/>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073D-12F5-43FE-84BE-B382145C07EE}">
  <dimension ref="A1:M26"/>
  <sheetViews>
    <sheetView showGridLines="0" zoomScale="80" zoomScaleNormal="80" workbookViewId="0">
      <selection activeCell="C7" sqref="C7"/>
    </sheetView>
  </sheetViews>
  <sheetFormatPr baseColWidth="10" defaultColWidth="11.44140625" defaultRowHeight="14.4" x14ac:dyDescent="0.3"/>
  <cols>
    <col min="1" max="1" width="10.44140625" style="48" customWidth="1"/>
    <col min="2" max="2" width="22" style="48" customWidth="1"/>
    <col min="3" max="3" width="16.44140625" style="48" customWidth="1"/>
    <col min="4" max="4" width="13.109375" style="48" customWidth="1"/>
    <col min="5" max="5" width="15.44140625" style="48" customWidth="1"/>
    <col min="6" max="6" width="12.109375" style="48" bestFit="1" customWidth="1"/>
    <col min="7" max="7" width="16.109375" style="48" customWidth="1"/>
    <col min="8" max="9" width="10.44140625" style="48" customWidth="1"/>
    <col min="10" max="10" width="5" style="48" customWidth="1"/>
    <col min="11" max="11" width="11.44140625" style="48"/>
    <col min="12" max="12" width="18.44140625" style="48" customWidth="1"/>
    <col min="13" max="16384" width="11.44140625" style="48"/>
  </cols>
  <sheetData>
    <row r="1" spans="1:13" ht="21" customHeight="1" x14ac:dyDescent="0.3">
      <c r="A1" s="125" t="s">
        <v>242</v>
      </c>
      <c r="B1" s="125"/>
      <c r="C1" s="53"/>
      <c r="D1" s="53"/>
      <c r="E1" s="53"/>
      <c r="F1" s="53"/>
      <c r="G1" s="53"/>
      <c r="H1" s="53"/>
      <c r="I1" s="53"/>
      <c r="J1" s="53"/>
      <c r="K1" s="126" t="s">
        <v>135</v>
      </c>
      <c r="L1" s="126"/>
    </row>
    <row r="2" spans="1:13" ht="42.75" customHeight="1" x14ac:dyDescent="0.3">
      <c r="A2" s="127" t="s">
        <v>154</v>
      </c>
      <c r="B2" s="127"/>
      <c r="C2" s="127"/>
      <c r="D2" s="127"/>
      <c r="E2" s="127"/>
      <c r="F2" s="127"/>
      <c r="G2" s="127"/>
      <c r="H2" s="127"/>
      <c r="I2" s="127"/>
      <c r="J2" s="127"/>
      <c r="K2" s="127"/>
      <c r="L2" s="127"/>
    </row>
    <row r="3" spans="1:13" s="35" customFormat="1" ht="81" customHeight="1" x14ac:dyDescent="0.3">
      <c r="A3" s="128" t="s">
        <v>1</v>
      </c>
      <c r="B3" s="128"/>
      <c r="C3" s="128"/>
      <c r="D3" s="128"/>
      <c r="E3" s="128"/>
      <c r="F3" s="128"/>
      <c r="G3" s="128"/>
      <c r="H3" s="128"/>
      <c r="I3" s="128"/>
      <c r="J3" s="128"/>
      <c r="K3" s="128"/>
      <c r="L3" s="128"/>
    </row>
    <row r="4" spans="1:13" ht="102" customHeight="1" x14ac:dyDescent="0.3">
      <c r="A4" s="124" t="s">
        <v>2</v>
      </c>
      <c r="B4" s="124"/>
      <c r="C4" s="124"/>
      <c r="D4" s="124"/>
      <c r="E4" s="124"/>
      <c r="F4" s="124"/>
      <c r="G4" s="124"/>
      <c r="H4" s="124"/>
      <c r="I4" s="124"/>
      <c r="J4" s="124"/>
      <c r="K4" s="124"/>
      <c r="L4" s="124"/>
    </row>
    <row r="5" spans="1:13" ht="15.6" x14ac:dyDescent="0.3">
      <c r="A5" s="8"/>
      <c r="B5" s="10"/>
      <c r="C5" s="10"/>
      <c r="D5" s="10"/>
      <c r="E5" s="10"/>
      <c r="F5" s="10"/>
      <c r="G5" s="10"/>
      <c r="H5" s="10"/>
      <c r="I5" s="10"/>
      <c r="J5" s="49"/>
      <c r="K5" s="49"/>
      <c r="L5" s="49"/>
    </row>
    <row r="6" spans="1:13" ht="21.75" customHeight="1" x14ac:dyDescent="0.55000000000000004">
      <c r="A6" s="129" t="s">
        <v>3</v>
      </c>
      <c r="B6" s="129"/>
      <c r="C6" s="129"/>
      <c r="D6" s="129"/>
      <c r="E6" s="129"/>
      <c r="F6" s="129"/>
      <c r="G6" s="129"/>
      <c r="H6" s="129"/>
      <c r="I6" s="129"/>
      <c r="J6" s="49"/>
      <c r="K6" s="64"/>
      <c r="L6" s="49"/>
    </row>
    <row r="7" spans="1:13" ht="46.8" x14ac:dyDescent="0.3">
      <c r="A7" s="10"/>
      <c r="B7" s="7" t="s">
        <v>221</v>
      </c>
      <c r="C7" s="103" t="s">
        <v>251</v>
      </c>
      <c r="D7" s="7" t="s">
        <v>4</v>
      </c>
      <c r="E7" s="7" t="s">
        <v>5</v>
      </c>
      <c r="F7" s="7" t="s">
        <v>6</v>
      </c>
      <c r="G7" s="7" t="s">
        <v>7</v>
      </c>
      <c r="H7" s="8"/>
      <c r="I7" s="8"/>
      <c r="J7" s="10"/>
      <c r="K7" s="49"/>
      <c r="L7" s="49"/>
      <c r="M7" s="49"/>
    </row>
    <row r="8" spans="1:13" ht="47.25" customHeight="1" x14ac:dyDescent="0.3">
      <c r="A8" s="10"/>
      <c r="B8" s="130" t="s">
        <v>8</v>
      </c>
      <c r="C8" s="131">
        <v>1801.8</v>
      </c>
      <c r="D8" s="9" t="s">
        <v>148</v>
      </c>
      <c r="E8" s="9" t="s">
        <v>149</v>
      </c>
      <c r="F8" s="9" t="s">
        <v>174</v>
      </c>
      <c r="G8" s="134" t="s">
        <v>177</v>
      </c>
      <c r="H8" s="10"/>
      <c r="I8" s="10"/>
      <c r="J8" s="10"/>
      <c r="K8" s="49"/>
      <c r="L8" s="77"/>
      <c r="M8" s="49"/>
    </row>
    <row r="9" spans="1:13" ht="15.6" x14ac:dyDescent="0.3">
      <c r="A9" s="10"/>
      <c r="B9" s="130"/>
      <c r="C9" s="132"/>
      <c r="D9" s="61">
        <f>27%*C8</f>
        <v>486.48600000000005</v>
      </c>
      <c r="E9" s="61">
        <f>43%*C8</f>
        <v>774.774</v>
      </c>
      <c r="F9" s="61">
        <f>53%*C8</f>
        <v>954.95400000000006</v>
      </c>
      <c r="G9" s="135"/>
      <c r="H9" s="10"/>
      <c r="I9" s="10"/>
      <c r="J9" s="10"/>
      <c r="K9" s="49"/>
      <c r="L9" s="49"/>
      <c r="M9" s="49"/>
    </row>
    <row r="10" spans="1:13" ht="63" customHeight="1" x14ac:dyDescent="0.3">
      <c r="A10" s="10"/>
      <c r="B10" s="130" t="s">
        <v>13</v>
      </c>
      <c r="C10" s="132"/>
      <c r="D10" s="9" t="s">
        <v>153</v>
      </c>
      <c r="E10" s="9" t="s">
        <v>151</v>
      </c>
      <c r="F10" s="9" t="s">
        <v>175</v>
      </c>
      <c r="G10" s="135"/>
      <c r="H10" s="10"/>
      <c r="I10" s="10"/>
      <c r="J10" s="10"/>
      <c r="K10" s="49"/>
      <c r="L10" s="49"/>
      <c r="M10" s="49"/>
    </row>
    <row r="11" spans="1:13" ht="15.6" x14ac:dyDescent="0.3">
      <c r="A11" s="10"/>
      <c r="B11" s="130"/>
      <c r="C11" s="132"/>
      <c r="D11" s="61">
        <f>39%*C8</f>
        <v>702.702</v>
      </c>
      <c r="E11" s="61">
        <f>51%*C8</f>
        <v>918.91800000000001</v>
      </c>
      <c r="F11" s="61">
        <f>61%*C8</f>
        <v>1099.098</v>
      </c>
      <c r="G11" s="135"/>
      <c r="H11" s="10"/>
      <c r="I11" s="10"/>
      <c r="J11" s="10"/>
      <c r="K11" s="49"/>
      <c r="L11" s="49"/>
      <c r="M11" s="49"/>
    </row>
    <row r="12" spans="1:13" ht="63" customHeight="1" x14ac:dyDescent="0.3">
      <c r="A12" s="10"/>
      <c r="B12" s="130" t="s">
        <v>17</v>
      </c>
      <c r="C12" s="132"/>
      <c r="D12" s="9" t="s">
        <v>152</v>
      </c>
      <c r="E12" s="9" t="s">
        <v>150</v>
      </c>
      <c r="F12" s="9" t="s">
        <v>176</v>
      </c>
      <c r="G12" s="135"/>
      <c r="H12" s="10"/>
      <c r="I12" s="10"/>
      <c r="J12" s="10"/>
      <c r="K12" s="49"/>
      <c r="L12" s="49"/>
      <c r="M12" s="49"/>
    </row>
    <row r="13" spans="1:13" ht="15.6" x14ac:dyDescent="0.3">
      <c r="A13" s="10"/>
      <c r="B13" s="130"/>
      <c r="C13" s="133"/>
      <c r="D13" s="61">
        <f>55%*C8</f>
        <v>990.99</v>
      </c>
      <c r="E13" s="61">
        <f>67%*C8</f>
        <v>1207.2060000000001</v>
      </c>
      <c r="F13" s="61">
        <f>78%*C8</f>
        <v>1405.404</v>
      </c>
      <c r="G13" s="136"/>
      <c r="H13" s="10"/>
      <c r="I13" s="10"/>
      <c r="J13" s="10"/>
      <c r="K13" s="49"/>
      <c r="L13" s="49"/>
      <c r="M13" s="49"/>
    </row>
    <row r="14" spans="1:13" ht="15.6" x14ac:dyDescent="0.3">
      <c r="A14" s="10"/>
      <c r="B14" s="10"/>
      <c r="C14" s="10"/>
      <c r="D14" s="10"/>
      <c r="E14" s="60"/>
      <c r="F14" s="60"/>
      <c r="G14" s="17"/>
      <c r="H14" s="10"/>
      <c r="I14" s="10"/>
      <c r="J14" s="10"/>
      <c r="K14" s="49"/>
      <c r="L14" s="49"/>
      <c r="M14" s="49"/>
    </row>
    <row r="15" spans="1:13" ht="15.6" x14ac:dyDescent="0.3">
      <c r="A15" s="10"/>
      <c r="B15" s="124"/>
      <c r="C15" s="124"/>
      <c r="D15" s="124"/>
      <c r="E15" s="124"/>
      <c r="F15" s="124"/>
      <c r="G15" s="124"/>
      <c r="H15" s="10"/>
      <c r="I15" s="10"/>
      <c r="J15" s="49"/>
      <c r="K15" s="49"/>
      <c r="L15" s="49"/>
    </row>
    <row r="16" spans="1:13" ht="15.6" x14ac:dyDescent="0.3">
      <c r="A16" s="10"/>
      <c r="B16" s="10"/>
      <c r="C16" s="10"/>
      <c r="D16" s="10"/>
      <c r="E16" s="10"/>
      <c r="F16" s="10"/>
      <c r="G16" s="10"/>
      <c r="H16" s="10"/>
      <c r="I16" s="10"/>
      <c r="J16" s="49"/>
      <c r="K16" s="49"/>
      <c r="L16" s="49"/>
    </row>
    <row r="17" spans="1:12" ht="15.75" customHeight="1" x14ac:dyDescent="0.3">
      <c r="A17" s="138" t="s">
        <v>24</v>
      </c>
      <c r="B17" s="138"/>
      <c r="C17" s="138"/>
      <c r="D17" s="138"/>
      <c r="E17" s="138"/>
      <c r="F17" s="138"/>
      <c r="G17" s="138"/>
      <c r="H17" s="138"/>
      <c r="I17" s="138"/>
      <c r="J17" s="49"/>
      <c r="K17" s="49"/>
      <c r="L17" s="49"/>
    </row>
    <row r="18" spans="1:12" ht="84" customHeight="1" x14ac:dyDescent="0.3">
      <c r="A18" s="137" t="s">
        <v>223</v>
      </c>
      <c r="B18" s="137"/>
      <c r="C18" s="137"/>
      <c r="D18" s="137"/>
      <c r="E18" s="137"/>
      <c r="F18" s="137"/>
      <c r="G18" s="137"/>
      <c r="H18" s="137"/>
      <c r="I18" s="137"/>
      <c r="J18" s="137"/>
      <c r="K18" s="137"/>
      <c r="L18" s="137"/>
    </row>
    <row r="19" spans="1:12" ht="44.25" customHeight="1" x14ac:dyDescent="0.3">
      <c r="A19" s="137" t="s">
        <v>25</v>
      </c>
      <c r="B19" s="137"/>
      <c r="C19" s="137"/>
      <c r="D19" s="137"/>
      <c r="E19" s="137"/>
      <c r="F19" s="137"/>
      <c r="G19" s="137"/>
      <c r="H19" s="137"/>
      <c r="I19" s="137"/>
      <c r="J19" s="137"/>
      <c r="K19" s="137"/>
      <c r="L19" s="137"/>
    </row>
    <row r="20" spans="1:12" ht="41.25" customHeight="1" x14ac:dyDescent="0.3">
      <c r="A20" s="137" t="s">
        <v>26</v>
      </c>
      <c r="B20" s="137"/>
      <c r="C20" s="137"/>
      <c r="D20" s="137"/>
      <c r="E20" s="137"/>
      <c r="F20" s="137"/>
      <c r="G20" s="137"/>
      <c r="H20" s="137"/>
      <c r="I20" s="137"/>
      <c r="J20" s="137"/>
      <c r="K20" s="137"/>
      <c r="L20" s="137"/>
    </row>
    <row r="21" spans="1:12" ht="105" customHeight="1" x14ac:dyDescent="0.3">
      <c r="A21" s="137" t="s">
        <v>27</v>
      </c>
      <c r="B21" s="137"/>
      <c r="C21" s="137"/>
      <c r="D21" s="137"/>
      <c r="E21" s="137"/>
      <c r="F21" s="137"/>
      <c r="G21" s="137"/>
      <c r="H21" s="137"/>
      <c r="I21" s="137"/>
      <c r="J21" s="137"/>
      <c r="K21" s="137"/>
      <c r="L21" s="137"/>
    </row>
    <row r="22" spans="1:12" ht="131.25" customHeight="1" x14ac:dyDescent="0.3">
      <c r="A22" s="137" t="s">
        <v>28</v>
      </c>
      <c r="B22" s="137"/>
      <c r="C22" s="137"/>
      <c r="D22" s="137"/>
      <c r="E22" s="137"/>
      <c r="F22" s="137"/>
      <c r="G22" s="137"/>
      <c r="H22" s="137"/>
      <c r="I22" s="137"/>
      <c r="J22" s="137"/>
      <c r="K22" s="137"/>
      <c r="L22" s="137"/>
    </row>
    <row r="23" spans="1:12" ht="53.25" customHeight="1" x14ac:dyDescent="0.3">
      <c r="A23" s="124" t="s">
        <v>29</v>
      </c>
      <c r="B23" s="124"/>
      <c r="C23" s="124"/>
      <c r="D23" s="124"/>
      <c r="E23" s="124"/>
      <c r="F23" s="124"/>
      <c r="G23" s="124"/>
      <c r="H23" s="124"/>
      <c r="I23" s="124"/>
      <c r="J23" s="124"/>
      <c r="K23" s="124"/>
      <c r="L23" s="124"/>
    </row>
    <row r="24" spans="1:12" ht="45.75" customHeight="1" x14ac:dyDescent="0.3">
      <c r="A24" s="137" t="s">
        <v>30</v>
      </c>
      <c r="B24" s="137"/>
      <c r="C24" s="137"/>
      <c r="D24" s="137"/>
      <c r="E24" s="137"/>
      <c r="F24" s="137"/>
      <c r="G24" s="137"/>
      <c r="H24" s="137"/>
      <c r="I24" s="137"/>
      <c r="J24" s="137"/>
      <c r="K24" s="137"/>
      <c r="L24" s="137"/>
    </row>
    <row r="26" spans="1:12" x14ac:dyDescent="0.3">
      <c r="K26" s="52" t="s">
        <v>157</v>
      </c>
      <c r="L26" s="63" t="s">
        <v>241</v>
      </c>
    </row>
  </sheetData>
  <sheetProtection algorithmName="SHA-512" hashValue="eXCxSs19sjzFTtfNoZISGUQR27KEI9yHOpY6I32Z84Cz/N/pYNW52HLIaOGUIyTu3SArrfBijeyA2gsral0lCA==" saltValue="U+aoblRnp/jH8jjBSNuRig==" spinCount="100000" sheet="1" objects="1" scenarios="1"/>
  <mergeCells count="20">
    <mergeCell ref="A23:L23"/>
    <mergeCell ref="A24:L24"/>
    <mergeCell ref="A17:I17"/>
    <mergeCell ref="A18:L18"/>
    <mergeCell ref="A19:L19"/>
    <mergeCell ref="A20:L20"/>
    <mergeCell ref="A21:L21"/>
    <mergeCell ref="A22:L22"/>
    <mergeCell ref="B15:G15"/>
    <mergeCell ref="A1:B1"/>
    <mergeCell ref="K1:L1"/>
    <mergeCell ref="A2:L2"/>
    <mergeCell ref="A3:L3"/>
    <mergeCell ref="A4:L4"/>
    <mergeCell ref="A6:I6"/>
    <mergeCell ref="B8:B9"/>
    <mergeCell ref="C8:C13"/>
    <mergeCell ref="G8:G13"/>
    <mergeCell ref="B10:B11"/>
    <mergeCell ref="B12:B13"/>
  </mergeCells>
  <pageMargins left="0.7" right="0.7"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CF43-0689-4E10-98C2-E1C80A496F38}">
  <dimension ref="A1:M26"/>
  <sheetViews>
    <sheetView showGridLines="0" zoomScale="80" zoomScaleNormal="80" workbookViewId="0">
      <selection activeCell="C7" sqref="C7"/>
    </sheetView>
  </sheetViews>
  <sheetFormatPr baseColWidth="10" defaultColWidth="11.44140625" defaultRowHeight="14.4" x14ac:dyDescent="0.3"/>
  <cols>
    <col min="1" max="1" width="10.44140625" style="48" customWidth="1"/>
    <col min="2" max="2" width="22" style="48" customWidth="1"/>
    <col min="3" max="3" width="16.44140625" style="48" customWidth="1"/>
    <col min="4" max="4" width="10.109375" style="48" bestFit="1" customWidth="1"/>
    <col min="5" max="5" width="15.5546875" style="48" customWidth="1"/>
    <col min="6" max="6" width="12.109375" style="48" bestFit="1" customWidth="1"/>
    <col min="7" max="7" width="13.5546875" style="48" customWidth="1"/>
    <col min="8" max="9" width="10.44140625" style="48" customWidth="1"/>
    <col min="10" max="10" width="2.44140625" style="48" customWidth="1"/>
    <col min="11" max="11" width="11.44140625" style="48"/>
    <col min="12" max="12" width="18.44140625" style="48" customWidth="1"/>
    <col min="13" max="16384" width="11.44140625" style="48"/>
  </cols>
  <sheetData>
    <row r="1" spans="1:13" ht="21" customHeight="1" x14ac:dyDescent="0.3">
      <c r="A1" s="125" t="s">
        <v>242</v>
      </c>
      <c r="B1" s="125"/>
      <c r="C1" s="53"/>
      <c r="D1" s="53"/>
      <c r="E1" s="53"/>
      <c r="F1" s="53"/>
      <c r="G1" s="53"/>
      <c r="H1" s="53"/>
      <c r="I1" s="53"/>
      <c r="J1" s="53"/>
      <c r="K1" s="126" t="s">
        <v>135</v>
      </c>
      <c r="L1" s="126"/>
    </row>
    <row r="2" spans="1:13" ht="42.75" customHeight="1" x14ac:dyDescent="0.3">
      <c r="A2" s="127" t="s">
        <v>147</v>
      </c>
      <c r="B2" s="127"/>
      <c r="C2" s="127"/>
      <c r="D2" s="127"/>
      <c r="E2" s="127"/>
      <c r="F2" s="127"/>
      <c r="G2" s="127"/>
      <c r="H2" s="127"/>
      <c r="I2" s="127"/>
      <c r="J2" s="127"/>
      <c r="K2" s="127"/>
      <c r="L2" s="127"/>
    </row>
    <row r="3" spans="1:13" s="35" customFormat="1" ht="81" customHeight="1" x14ac:dyDescent="0.3">
      <c r="A3" s="128" t="s">
        <v>1</v>
      </c>
      <c r="B3" s="128"/>
      <c r="C3" s="128"/>
      <c r="D3" s="128"/>
      <c r="E3" s="128"/>
      <c r="F3" s="128"/>
      <c r="G3" s="128"/>
      <c r="H3" s="128"/>
      <c r="I3" s="128"/>
      <c r="J3" s="128"/>
      <c r="K3" s="128"/>
      <c r="L3" s="128"/>
    </row>
    <row r="4" spans="1:13" ht="102" customHeight="1" x14ac:dyDescent="0.3">
      <c r="A4" s="124" t="s">
        <v>2</v>
      </c>
      <c r="B4" s="124"/>
      <c r="C4" s="124"/>
      <c r="D4" s="124"/>
      <c r="E4" s="124"/>
      <c r="F4" s="124"/>
      <c r="G4" s="124"/>
      <c r="H4" s="124"/>
      <c r="I4" s="124"/>
      <c r="J4" s="124"/>
      <c r="K4" s="124"/>
      <c r="L4" s="124"/>
    </row>
    <row r="5" spans="1:13" ht="15.6" x14ac:dyDescent="0.3">
      <c r="A5" s="8"/>
      <c r="B5" s="10"/>
      <c r="C5" s="10"/>
      <c r="D5" s="10"/>
      <c r="E5" s="10"/>
      <c r="F5" s="10"/>
      <c r="G5" s="10"/>
      <c r="H5" s="10"/>
      <c r="I5" s="10"/>
      <c r="J5" s="49"/>
      <c r="K5" s="49"/>
      <c r="L5" s="49"/>
    </row>
    <row r="6" spans="1:13" ht="21.75" customHeight="1" x14ac:dyDescent="0.3">
      <c r="A6" s="129" t="s">
        <v>3</v>
      </c>
      <c r="B6" s="129"/>
      <c r="C6" s="129"/>
      <c r="D6" s="129"/>
      <c r="E6" s="129"/>
      <c r="F6" s="129"/>
      <c r="G6" s="129"/>
      <c r="H6" s="129"/>
      <c r="I6" s="129"/>
      <c r="J6" s="49"/>
      <c r="K6" s="49"/>
      <c r="L6" s="49"/>
    </row>
    <row r="7" spans="1:13" ht="31.2" x14ac:dyDescent="0.3">
      <c r="A7" s="10"/>
      <c r="B7" s="7" t="s">
        <v>221</v>
      </c>
      <c r="C7" s="102" t="s">
        <v>247</v>
      </c>
      <c r="D7" s="7" t="s">
        <v>4</v>
      </c>
      <c r="E7" s="7" t="s">
        <v>5</v>
      </c>
      <c r="F7" s="7" t="s">
        <v>6</v>
      </c>
      <c r="G7" s="7" t="s">
        <v>7</v>
      </c>
      <c r="H7" s="8"/>
      <c r="I7" s="8"/>
      <c r="J7" s="10"/>
      <c r="K7" s="49"/>
      <c r="L7" s="49"/>
      <c r="M7" s="49"/>
    </row>
    <row r="8" spans="1:13" ht="47.25" customHeight="1" x14ac:dyDescent="0.3">
      <c r="A8" s="10"/>
      <c r="B8" s="130" t="s">
        <v>8</v>
      </c>
      <c r="C8" s="131">
        <v>1801.8</v>
      </c>
      <c r="D8" s="9" t="s">
        <v>148</v>
      </c>
      <c r="E8" s="9" t="s">
        <v>149</v>
      </c>
      <c r="F8" s="9" t="s">
        <v>174</v>
      </c>
      <c r="G8" s="134"/>
      <c r="H8" s="10"/>
      <c r="I8" s="10"/>
      <c r="J8" s="10"/>
      <c r="K8" s="49"/>
      <c r="L8" s="49"/>
      <c r="M8" s="49"/>
    </row>
    <row r="9" spans="1:13" ht="15.6" x14ac:dyDescent="0.3">
      <c r="A9" s="10"/>
      <c r="B9" s="130"/>
      <c r="C9" s="132"/>
      <c r="D9" s="61">
        <f>27%*C8</f>
        <v>486.48600000000005</v>
      </c>
      <c r="E9" s="61">
        <f>43%*C8</f>
        <v>774.774</v>
      </c>
      <c r="F9" s="61">
        <f>53%*C8</f>
        <v>954.95400000000006</v>
      </c>
      <c r="G9" s="135"/>
      <c r="H9" s="10"/>
      <c r="I9" s="10"/>
      <c r="J9" s="10"/>
      <c r="K9" s="49"/>
      <c r="L9" s="49"/>
      <c r="M9" s="49"/>
    </row>
    <row r="10" spans="1:13" ht="63" customHeight="1" x14ac:dyDescent="0.3">
      <c r="A10" s="10"/>
      <c r="B10" s="130" t="s">
        <v>13</v>
      </c>
      <c r="C10" s="132"/>
      <c r="D10" s="9" t="s">
        <v>153</v>
      </c>
      <c r="E10" s="9" t="s">
        <v>151</v>
      </c>
      <c r="F10" s="9" t="s">
        <v>175</v>
      </c>
      <c r="G10" s="135"/>
      <c r="H10" s="10"/>
      <c r="I10" s="10"/>
      <c r="J10" s="10"/>
      <c r="K10" s="49"/>
      <c r="L10" s="49"/>
      <c r="M10" s="49"/>
    </row>
    <row r="11" spans="1:13" ht="15.6" x14ac:dyDescent="0.3">
      <c r="A11" s="10"/>
      <c r="B11" s="130"/>
      <c r="C11" s="132"/>
      <c r="D11" s="61">
        <f>39%*C8</f>
        <v>702.702</v>
      </c>
      <c r="E11" s="61">
        <f>51%*C8</f>
        <v>918.91800000000001</v>
      </c>
      <c r="F11" s="61">
        <f>61%*C8</f>
        <v>1099.098</v>
      </c>
      <c r="G11" s="135"/>
      <c r="H11" s="10"/>
      <c r="I11" s="10"/>
      <c r="J11" s="10"/>
      <c r="K11" s="49"/>
      <c r="L11" s="49"/>
      <c r="M11" s="49"/>
    </row>
    <row r="12" spans="1:13" ht="63" customHeight="1" x14ac:dyDescent="0.3">
      <c r="A12" s="10"/>
      <c r="B12" s="130" t="s">
        <v>17</v>
      </c>
      <c r="C12" s="132"/>
      <c r="D12" s="9" t="s">
        <v>152</v>
      </c>
      <c r="E12" s="9" t="s">
        <v>150</v>
      </c>
      <c r="F12" s="9" t="s">
        <v>176</v>
      </c>
      <c r="G12" s="135"/>
      <c r="H12" s="10"/>
      <c r="I12" s="10"/>
      <c r="J12" s="10"/>
      <c r="K12" s="49"/>
      <c r="L12" s="49"/>
      <c r="M12" s="49"/>
    </row>
    <row r="13" spans="1:13" ht="15.6" x14ac:dyDescent="0.3">
      <c r="A13" s="10"/>
      <c r="B13" s="130"/>
      <c r="C13" s="133"/>
      <c r="D13" s="61">
        <f>55%*C8</f>
        <v>990.99</v>
      </c>
      <c r="E13" s="61">
        <f>67%*C8</f>
        <v>1207.2060000000001</v>
      </c>
      <c r="F13" s="61">
        <f>78%*C8</f>
        <v>1405.404</v>
      </c>
      <c r="G13" s="136"/>
      <c r="H13" s="10"/>
      <c r="I13" s="10"/>
      <c r="J13" s="10"/>
      <c r="K13" s="49"/>
      <c r="L13" s="49"/>
      <c r="M13" s="49"/>
    </row>
    <row r="14" spans="1:13" ht="15.6" x14ac:dyDescent="0.3">
      <c r="A14" s="10"/>
      <c r="B14" s="10"/>
      <c r="C14" s="10"/>
      <c r="D14" s="10"/>
      <c r="E14" s="60"/>
      <c r="F14" s="60"/>
      <c r="G14" s="17"/>
      <c r="H14" s="10"/>
      <c r="I14" s="10"/>
      <c r="J14" s="10"/>
      <c r="K14" s="49"/>
      <c r="L14" s="49"/>
      <c r="M14" s="49"/>
    </row>
    <row r="15" spans="1:13" ht="15.6" x14ac:dyDescent="0.3">
      <c r="A15" s="10"/>
      <c r="B15" s="124"/>
      <c r="C15" s="124"/>
      <c r="D15" s="124"/>
      <c r="E15" s="124"/>
      <c r="F15" s="124"/>
      <c r="G15" s="124"/>
      <c r="H15" s="10"/>
      <c r="I15" s="10"/>
      <c r="J15" s="49"/>
      <c r="K15" s="49"/>
      <c r="L15" s="49"/>
    </row>
    <row r="16" spans="1:13" ht="15.6" x14ac:dyDescent="0.3">
      <c r="A16" s="10"/>
      <c r="B16" s="10"/>
      <c r="C16" s="10"/>
      <c r="D16" s="10"/>
      <c r="E16" s="10"/>
      <c r="F16" s="10"/>
      <c r="G16" s="10"/>
      <c r="H16" s="10"/>
      <c r="I16" s="10"/>
      <c r="J16" s="49"/>
      <c r="K16" s="49"/>
      <c r="L16" s="49"/>
    </row>
    <row r="17" spans="1:12" ht="15.75" customHeight="1" x14ac:dyDescent="0.3">
      <c r="A17" s="138" t="s">
        <v>24</v>
      </c>
      <c r="B17" s="138"/>
      <c r="C17" s="138"/>
      <c r="D17" s="138"/>
      <c r="E17" s="138"/>
      <c r="F17" s="138"/>
      <c r="G17" s="138"/>
      <c r="H17" s="138"/>
      <c r="I17" s="138"/>
      <c r="J17" s="49"/>
      <c r="K17" s="49"/>
      <c r="L17" s="49"/>
    </row>
    <row r="18" spans="1:12" ht="84" customHeight="1" x14ac:dyDescent="0.3">
      <c r="A18" s="137" t="s">
        <v>223</v>
      </c>
      <c r="B18" s="137"/>
      <c r="C18" s="137"/>
      <c r="D18" s="137"/>
      <c r="E18" s="137"/>
      <c r="F18" s="137"/>
      <c r="G18" s="137"/>
      <c r="H18" s="137"/>
      <c r="I18" s="137"/>
      <c r="J18" s="137"/>
      <c r="K18" s="137"/>
      <c r="L18" s="137"/>
    </row>
    <row r="19" spans="1:12" ht="44.25" customHeight="1" x14ac:dyDescent="0.3">
      <c r="A19" s="137" t="s">
        <v>25</v>
      </c>
      <c r="B19" s="137"/>
      <c r="C19" s="137"/>
      <c r="D19" s="137"/>
      <c r="E19" s="137"/>
      <c r="F19" s="137"/>
      <c r="G19" s="137"/>
      <c r="H19" s="137"/>
      <c r="I19" s="137"/>
      <c r="J19" s="137"/>
      <c r="K19" s="137"/>
      <c r="L19" s="137"/>
    </row>
    <row r="20" spans="1:12" ht="41.25" customHeight="1" x14ac:dyDescent="0.3">
      <c r="A20" s="137" t="s">
        <v>26</v>
      </c>
      <c r="B20" s="137"/>
      <c r="C20" s="137"/>
      <c r="D20" s="137"/>
      <c r="E20" s="137"/>
      <c r="F20" s="137"/>
      <c r="G20" s="137"/>
      <c r="H20" s="137"/>
      <c r="I20" s="137"/>
      <c r="J20" s="137"/>
      <c r="K20" s="137"/>
      <c r="L20" s="137"/>
    </row>
    <row r="21" spans="1:12" ht="105" customHeight="1" x14ac:dyDescent="0.3">
      <c r="A21" s="137" t="s">
        <v>27</v>
      </c>
      <c r="B21" s="137"/>
      <c r="C21" s="137"/>
      <c r="D21" s="137"/>
      <c r="E21" s="137"/>
      <c r="F21" s="137"/>
      <c r="G21" s="137"/>
      <c r="H21" s="137"/>
      <c r="I21" s="137"/>
      <c r="J21" s="137"/>
      <c r="K21" s="137"/>
      <c r="L21" s="137"/>
    </row>
    <row r="22" spans="1:12" ht="131.25" customHeight="1" x14ac:dyDescent="0.3">
      <c r="A22" s="137" t="s">
        <v>28</v>
      </c>
      <c r="B22" s="137"/>
      <c r="C22" s="137"/>
      <c r="D22" s="137"/>
      <c r="E22" s="137"/>
      <c r="F22" s="137"/>
      <c r="G22" s="137"/>
      <c r="H22" s="137"/>
      <c r="I22" s="137"/>
      <c r="J22" s="137"/>
      <c r="K22" s="137"/>
      <c r="L22" s="137"/>
    </row>
    <row r="23" spans="1:12" ht="53.25" customHeight="1" x14ac:dyDescent="0.3">
      <c r="A23" s="124" t="s">
        <v>29</v>
      </c>
      <c r="B23" s="124"/>
      <c r="C23" s="124"/>
      <c r="D23" s="124"/>
      <c r="E23" s="124"/>
      <c r="F23" s="124"/>
      <c r="G23" s="124"/>
      <c r="H23" s="124"/>
      <c r="I23" s="124"/>
      <c r="J23" s="124"/>
      <c r="K23" s="124"/>
      <c r="L23" s="124"/>
    </row>
    <row r="24" spans="1:12" ht="45.75" customHeight="1" x14ac:dyDescent="0.3">
      <c r="A24" s="137" t="s">
        <v>30</v>
      </c>
      <c r="B24" s="137"/>
      <c r="C24" s="137"/>
      <c r="D24" s="137"/>
      <c r="E24" s="137"/>
      <c r="F24" s="137"/>
      <c r="G24" s="137"/>
      <c r="H24" s="137"/>
      <c r="I24" s="137"/>
      <c r="J24" s="137"/>
      <c r="K24" s="137"/>
      <c r="L24" s="137"/>
    </row>
    <row r="26" spans="1:12" x14ac:dyDescent="0.3">
      <c r="K26" s="52" t="s">
        <v>158</v>
      </c>
      <c r="L26" s="63" t="s">
        <v>241</v>
      </c>
    </row>
  </sheetData>
  <sheetProtection algorithmName="SHA-512" hashValue="xptk8qUA2lw6ivTXsMdDV68fCN+yCg+8fXMP/D1J/dvLtBoqfJ/qf0BXymsL/uPjbFLOtZHYiIzqIP/Dvj6/pg==" saltValue="vzSLCXeIejEJDez6EOw7wg==" spinCount="100000" sheet="1" objects="1" scenarios="1"/>
  <mergeCells count="20">
    <mergeCell ref="A23:L23"/>
    <mergeCell ref="A24:L24"/>
    <mergeCell ref="B8:B9"/>
    <mergeCell ref="B10:B11"/>
    <mergeCell ref="B12:B13"/>
    <mergeCell ref="C8:C13"/>
    <mergeCell ref="G8:G13"/>
    <mergeCell ref="B15:G15"/>
    <mergeCell ref="A17:I17"/>
    <mergeCell ref="A18:L18"/>
    <mergeCell ref="A19:L19"/>
    <mergeCell ref="A20:L20"/>
    <mergeCell ref="A21:L21"/>
    <mergeCell ref="A22:L22"/>
    <mergeCell ref="A6:I6"/>
    <mergeCell ref="A1:B1"/>
    <mergeCell ref="K1:L1"/>
    <mergeCell ref="A2:L2"/>
    <mergeCell ref="A3:L3"/>
    <mergeCell ref="A4:L4"/>
  </mergeCells>
  <pageMargins left="0.7" right="0.7" top="0.75" bottom="0.75" header="0.3" footer="0.3"/>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CA915-C192-476D-B257-CE0C22AC7DDD}">
  <dimension ref="A1:L30"/>
  <sheetViews>
    <sheetView showGridLines="0" zoomScale="70" zoomScaleNormal="70" workbookViewId="0">
      <selection activeCell="O6" sqref="O6"/>
    </sheetView>
  </sheetViews>
  <sheetFormatPr baseColWidth="10" defaultRowHeight="14.4" x14ac:dyDescent="0.3"/>
  <cols>
    <col min="12" max="12" width="48.88671875" customWidth="1"/>
  </cols>
  <sheetData>
    <row r="1" spans="1:12" x14ac:dyDescent="0.3">
      <c r="A1" s="125" t="s">
        <v>243</v>
      </c>
      <c r="B1" s="125"/>
      <c r="C1" s="53"/>
      <c r="D1" s="53"/>
      <c r="E1" s="53"/>
      <c r="F1" s="53"/>
      <c r="G1" s="53"/>
      <c r="H1" s="53"/>
      <c r="I1" s="53"/>
      <c r="J1" s="53"/>
      <c r="K1" s="126" t="s">
        <v>135</v>
      </c>
      <c r="L1" s="126"/>
    </row>
    <row r="2" spans="1:12" ht="33.6" x14ac:dyDescent="0.3">
      <c r="A2" s="127" t="s">
        <v>0</v>
      </c>
      <c r="B2" s="127"/>
      <c r="C2" s="127"/>
      <c r="D2" s="127"/>
      <c r="E2" s="127"/>
      <c r="F2" s="127"/>
      <c r="G2" s="127"/>
      <c r="H2" s="127"/>
      <c r="I2" s="127"/>
      <c r="J2" s="127"/>
      <c r="K2" s="127"/>
      <c r="L2" s="127"/>
    </row>
    <row r="3" spans="1:12" ht="15.6" x14ac:dyDescent="0.3">
      <c r="A3" s="128" t="s">
        <v>1</v>
      </c>
      <c r="B3" s="128"/>
      <c r="C3" s="128"/>
      <c r="D3" s="128"/>
      <c r="E3" s="128"/>
      <c r="F3" s="128"/>
      <c r="G3" s="128"/>
      <c r="H3" s="128"/>
      <c r="I3" s="128"/>
      <c r="J3" s="128"/>
      <c r="K3" s="128"/>
      <c r="L3" s="128"/>
    </row>
    <row r="4" spans="1:12" ht="42.9" customHeight="1" x14ac:dyDescent="0.3">
      <c r="A4" s="128" t="s">
        <v>258</v>
      </c>
      <c r="B4" s="128"/>
      <c r="C4" s="128"/>
      <c r="D4" s="128"/>
      <c r="E4" s="128"/>
      <c r="F4" s="128"/>
      <c r="G4" s="128"/>
      <c r="H4" s="128"/>
      <c r="I4" s="128"/>
      <c r="J4" s="128"/>
      <c r="K4" s="128"/>
      <c r="L4" s="128"/>
    </row>
    <row r="5" spans="1:12" ht="15.6" x14ac:dyDescent="0.3">
      <c r="A5" s="111"/>
      <c r="B5" s="111"/>
      <c r="C5" s="111"/>
      <c r="D5" s="111"/>
      <c r="E5" s="111"/>
      <c r="F5" s="111"/>
      <c r="G5" s="111"/>
      <c r="H5" s="111"/>
      <c r="I5" s="111"/>
      <c r="J5" s="49"/>
      <c r="K5" s="49"/>
      <c r="L5" s="49"/>
    </row>
    <row r="6" spans="1:12" ht="147.6" customHeight="1" x14ac:dyDescent="0.3">
      <c r="A6" s="124" t="s">
        <v>262</v>
      </c>
      <c r="B6" s="124"/>
      <c r="C6" s="124"/>
      <c r="D6" s="124"/>
      <c r="E6" s="124"/>
      <c r="F6" s="124"/>
      <c r="G6" s="124"/>
      <c r="H6" s="124"/>
      <c r="I6" s="124"/>
      <c r="J6" s="124"/>
      <c r="K6" s="124"/>
      <c r="L6" s="124"/>
    </row>
    <row r="7" spans="1:12" ht="15.6" x14ac:dyDescent="0.3">
      <c r="A7" s="112"/>
      <c r="B7" s="111"/>
      <c r="C7" s="111"/>
      <c r="D7" s="111"/>
      <c r="E7" s="111"/>
      <c r="F7" s="111"/>
      <c r="G7" s="111"/>
      <c r="H7" s="111"/>
      <c r="I7" s="111"/>
      <c r="J7" s="49"/>
      <c r="K7" s="49"/>
      <c r="L7" s="49"/>
    </row>
    <row r="8" spans="1:12" ht="15.6" x14ac:dyDescent="0.3">
      <c r="A8" s="129" t="s">
        <v>3</v>
      </c>
      <c r="B8" s="129"/>
      <c r="C8" s="129"/>
      <c r="D8" s="129"/>
      <c r="E8" s="129"/>
      <c r="F8" s="129"/>
      <c r="G8" s="129"/>
      <c r="H8" s="129"/>
      <c r="I8" s="129"/>
      <c r="J8" s="49"/>
      <c r="K8" s="49"/>
      <c r="L8" s="49"/>
    </row>
    <row r="9" spans="1:12" ht="62.4" x14ac:dyDescent="0.3">
      <c r="A9" s="111"/>
      <c r="B9" s="113" t="s">
        <v>221</v>
      </c>
      <c r="C9" s="113" t="s">
        <v>4</v>
      </c>
      <c r="D9" s="113" t="s">
        <v>5</v>
      </c>
      <c r="E9" s="113" t="s">
        <v>6</v>
      </c>
      <c r="F9" s="113" t="s">
        <v>7</v>
      </c>
      <c r="G9" s="112"/>
      <c r="H9" s="112"/>
      <c r="I9" s="111"/>
      <c r="J9" s="49"/>
      <c r="K9" s="49"/>
      <c r="L9" s="49"/>
    </row>
    <row r="10" spans="1:12" ht="31.2" x14ac:dyDescent="0.3">
      <c r="A10" s="111"/>
      <c r="B10" s="113" t="s">
        <v>8</v>
      </c>
      <c r="C10" s="114" t="s">
        <v>9</v>
      </c>
      <c r="D10" s="114" t="s">
        <v>10</v>
      </c>
      <c r="E10" s="114" t="s">
        <v>11</v>
      </c>
      <c r="F10" s="134" t="s">
        <v>12</v>
      </c>
      <c r="G10" s="111"/>
      <c r="H10" s="111"/>
      <c r="I10" s="111"/>
      <c r="J10" s="49"/>
      <c r="K10" s="49"/>
      <c r="L10" s="49"/>
    </row>
    <row r="11" spans="1:12" ht="31.2" x14ac:dyDescent="0.3">
      <c r="A11" s="111"/>
      <c r="B11" s="113" t="s">
        <v>13</v>
      </c>
      <c r="C11" s="114" t="s">
        <v>14</v>
      </c>
      <c r="D11" s="114" t="s">
        <v>15</v>
      </c>
      <c r="E11" s="114" t="s">
        <v>16</v>
      </c>
      <c r="F11" s="135"/>
      <c r="G11" s="111"/>
      <c r="H11" s="111"/>
      <c r="I11" s="111"/>
      <c r="J11" s="49"/>
      <c r="K11" s="49"/>
      <c r="L11" s="49"/>
    </row>
    <row r="12" spans="1:12" ht="31.2" x14ac:dyDescent="0.3">
      <c r="A12" s="111"/>
      <c r="B12" s="113" t="s">
        <v>17</v>
      </c>
      <c r="C12" s="114" t="s">
        <v>18</v>
      </c>
      <c r="D12" s="114" t="s">
        <v>19</v>
      </c>
      <c r="E12" s="114" t="s">
        <v>20</v>
      </c>
      <c r="F12" s="136"/>
      <c r="G12" s="111"/>
      <c r="H12" s="111"/>
      <c r="I12" s="111"/>
      <c r="J12" s="49"/>
      <c r="K12" s="49"/>
      <c r="L12" s="49"/>
    </row>
    <row r="13" spans="1:12" ht="15.6" x14ac:dyDescent="0.3">
      <c r="A13" s="111"/>
      <c r="B13" s="112"/>
      <c r="C13" s="11"/>
      <c r="D13" s="11"/>
      <c r="E13" s="11"/>
      <c r="F13" s="111"/>
      <c r="G13" s="111"/>
      <c r="H13" s="111"/>
      <c r="I13" s="111"/>
      <c r="J13" s="49"/>
      <c r="K13" s="49"/>
      <c r="L13" s="49"/>
    </row>
    <row r="14" spans="1:12" ht="15.6" x14ac:dyDescent="0.3">
      <c r="A14" s="129" t="s">
        <v>21</v>
      </c>
      <c r="B14" s="129"/>
      <c r="C14" s="129"/>
      <c r="D14" s="129"/>
      <c r="E14" s="129"/>
      <c r="F14" s="129"/>
      <c r="G14" s="129"/>
      <c r="H14" s="129"/>
      <c r="I14" s="129"/>
      <c r="J14" s="129"/>
      <c r="K14" s="129"/>
      <c r="L14" s="129"/>
    </row>
    <row r="15" spans="1:12" ht="15.6" x14ac:dyDescent="0.3">
      <c r="A15" s="111"/>
      <c r="B15" s="130" t="s">
        <v>250</v>
      </c>
      <c r="C15" s="130" t="s">
        <v>22</v>
      </c>
      <c r="D15" s="130"/>
      <c r="E15" s="130"/>
      <c r="F15" s="130"/>
      <c r="G15" s="130"/>
      <c r="H15" s="130"/>
      <c r="I15" s="130"/>
      <c r="J15" s="50"/>
      <c r="K15" s="50"/>
      <c r="L15" s="50"/>
    </row>
    <row r="16" spans="1:12" ht="15.6" x14ac:dyDescent="0.3">
      <c r="A16" s="111"/>
      <c r="B16" s="130"/>
      <c r="C16" s="113">
        <v>1</v>
      </c>
      <c r="D16" s="113">
        <v>2</v>
      </c>
      <c r="E16" s="113">
        <v>3</v>
      </c>
      <c r="F16" s="113">
        <v>4</v>
      </c>
      <c r="G16" s="113">
        <v>5</v>
      </c>
      <c r="H16" s="113" t="s">
        <v>23</v>
      </c>
      <c r="I16" s="113">
        <v>6</v>
      </c>
      <c r="J16" s="50"/>
      <c r="K16" s="50"/>
      <c r="L16" s="50"/>
    </row>
    <row r="17" spans="1:12" ht="31.2" x14ac:dyDescent="0.3">
      <c r="A17" s="111"/>
      <c r="B17" s="95" t="s">
        <v>236</v>
      </c>
      <c r="C17" s="19">
        <v>22784</v>
      </c>
      <c r="D17" s="19">
        <v>23659</v>
      </c>
      <c r="E17" s="19">
        <v>25618</v>
      </c>
      <c r="F17" s="19">
        <v>28617</v>
      </c>
      <c r="G17" s="19">
        <v>33427</v>
      </c>
      <c r="H17" s="19">
        <v>38513</v>
      </c>
      <c r="I17" s="19">
        <v>43598</v>
      </c>
      <c r="J17" s="49"/>
      <c r="K17" s="49"/>
      <c r="L17" s="49"/>
    </row>
    <row r="18" spans="1:12" ht="15.6" x14ac:dyDescent="0.3">
      <c r="A18" s="51"/>
      <c r="B18" s="139" t="s">
        <v>210</v>
      </c>
      <c r="C18" s="139"/>
      <c r="D18" s="139"/>
      <c r="E18" s="139"/>
      <c r="F18" s="139"/>
      <c r="G18" s="139"/>
      <c r="H18" s="139"/>
      <c r="I18" s="139"/>
      <c r="J18" s="49"/>
      <c r="K18" s="49"/>
      <c r="L18" s="49"/>
    </row>
    <row r="19" spans="1:12" ht="15.6" x14ac:dyDescent="0.3">
      <c r="A19" s="51"/>
      <c r="B19" s="140"/>
      <c r="C19" s="140"/>
      <c r="D19" s="140"/>
      <c r="E19" s="140"/>
      <c r="F19" s="140"/>
      <c r="G19" s="140"/>
      <c r="H19" s="140"/>
      <c r="I19" s="140"/>
      <c r="J19" s="49"/>
      <c r="K19" s="49"/>
      <c r="L19" s="49"/>
    </row>
    <row r="20" spans="1:12" ht="15.6" x14ac:dyDescent="0.3">
      <c r="A20" s="111"/>
      <c r="B20" s="111"/>
      <c r="C20" s="111"/>
      <c r="D20" s="111"/>
      <c r="E20" s="111"/>
      <c r="F20" s="111"/>
      <c r="G20" s="111"/>
      <c r="H20" s="111"/>
      <c r="I20" s="111"/>
      <c r="J20" s="49"/>
      <c r="K20" s="49"/>
      <c r="L20" s="49"/>
    </row>
    <row r="21" spans="1:12" ht="15.6" x14ac:dyDescent="0.3">
      <c r="A21" s="129" t="s">
        <v>24</v>
      </c>
      <c r="B21" s="129"/>
      <c r="C21" s="129"/>
      <c r="D21" s="129"/>
      <c r="E21" s="129"/>
      <c r="F21" s="129"/>
      <c r="G21" s="129"/>
      <c r="H21" s="129"/>
      <c r="I21" s="129"/>
      <c r="J21" s="49"/>
      <c r="K21" s="49"/>
      <c r="L21" s="49"/>
    </row>
    <row r="22" spans="1:12" ht="54.75" customHeight="1" x14ac:dyDescent="0.3">
      <c r="A22" s="137" t="s">
        <v>223</v>
      </c>
      <c r="B22" s="137"/>
      <c r="C22" s="137"/>
      <c r="D22" s="137"/>
      <c r="E22" s="137"/>
      <c r="F22" s="137"/>
      <c r="G22" s="137"/>
      <c r="H22" s="137"/>
      <c r="I22" s="137"/>
      <c r="J22" s="137"/>
      <c r="K22" s="137"/>
      <c r="L22" s="137"/>
    </row>
    <row r="23" spans="1:12" ht="46.5" customHeight="1" x14ac:dyDescent="0.3">
      <c r="A23" s="124" t="s">
        <v>25</v>
      </c>
      <c r="B23" s="124"/>
      <c r="C23" s="124"/>
      <c r="D23" s="124"/>
      <c r="E23" s="124"/>
      <c r="F23" s="124"/>
      <c r="G23" s="124"/>
      <c r="H23" s="124"/>
      <c r="I23" s="124"/>
      <c r="J23" s="124"/>
      <c r="K23" s="124"/>
      <c r="L23" s="124"/>
    </row>
    <row r="24" spans="1:12" ht="48" customHeight="1" x14ac:dyDescent="0.3">
      <c r="A24" s="137" t="s">
        <v>26</v>
      </c>
      <c r="B24" s="137"/>
      <c r="C24" s="137"/>
      <c r="D24" s="137"/>
      <c r="E24" s="137"/>
      <c r="F24" s="137"/>
      <c r="G24" s="137"/>
      <c r="H24" s="137"/>
      <c r="I24" s="137"/>
      <c r="J24" s="137"/>
      <c r="K24" s="137"/>
      <c r="L24" s="137"/>
    </row>
    <row r="25" spans="1:12" ht="99" customHeight="1" x14ac:dyDescent="0.3">
      <c r="A25" s="124" t="s">
        <v>27</v>
      </c>
      <c r="B25" s="124"/>
      <c r="C25" s="124"/>
      <c r="D25" s="124"/>
      <c r="E25" s="124"/>
      <c r="F25" s="124"/>
      <c r="G25" s="124"/>
      <c r="H25" s="124"/>
      <c r="I25" s="124"/>
      <c r="J25" s="124"/>
      <c r="K25" s="124"/>
      <c r="L25" s="124"/>
    </row>
    <row r="26" spans="1:12" ht="141.75" customHeight="1" x14ac:dyDescent="0.3">
      <c r="A26" s="137" t="s">
        <v>28</v>
      </c>
      <c r="B26" s="137"/>
      <c r="C26" s="137"/>
      <c r="D26" s="137"/>
      <c r="E26" s="137"/>
      <c r="F26" s="137"/>
      <c r="G26" s="137"/>
      <c r="H26" s="137"/>
      <c r="I26" s="137"/>
      <c r="J26" s="137"/>
      <c r="K26" s="137"/>
      <c r="L26" s="137"/>
    </row>
    <row r="27" spans="1:12" ht="54.75" customHeight="1" x14ac:dyDescent="0.3">
      <c r="A27" s="124" t="s">
        <v>29</v>
      </c>
      <c r="B27" s="124"/>
      <c r="C27" s="124"/>
      <c r="D27" s="124"/>
      <c r="E27" s="124"/>
      <c r="F27" s="124"/>
      <c r="G27" s="124"/>
      <c r="H27" s="124"/>
      <c r="I27" s="124"/>
      <c r="J27" s="124"/>
      <c r="K27" s="124"/>
      <c r="L27" s="124"/>
    </row>
    <row r="28" spans="1:12" ht="43.5" customHeight="1" x14ac:dyDescent="0.3">
      <c r="A28" s="137" t="s">
        <v>30</v>
      </c>
      <c r="B28" s="137"/>
      <c r="C28" s="137"/>
      <c r="D28" s="137"/>
      <c r="E28" s="137"/>
      <c r="F28" s="137"/>
      <c r="G28" s="137"/>
      <c r="H28" s="137"/>
      <c r="I28" s="137"/>
      <c r="J28" s="137"/>
      <c r="K28" s="137"/>
      <c r="L28" s="137"/>
    </row>
    <row r="29" spans="1:12" x14ac:dyDescent="0.3">
      <c r="A29" s="48"/>
      <c r="B29" s="48"/>
      <c r="C29" s="48"/>
      <c r="D29" s="48"/>
      <c r="E29" s="48"/>
      <c r="F29" s="48"/>
      <c r="G29" s="48"/>
      <c r="H29" s="48"/>
      <c r="I29" s="48"/>
      <c r="J29" s="48"/>
      <c r="K29" s="48"/>
      <c r="L29" s="48"/>
    </row>
    <row r="30" spans="1:12" x14ac:dyDescent="0.3">
      <c r="A30" s="48"/>
      <c r="B30" s="48"/>
      <c r="C30" s="48"/>
      <c r="D30" s="48"/>
      <c r="E30" s="48"/>
      <c r="F30" s="48"/>
      <c r="G30" s="48"/>
      <c r="H30" s="48"/>
      <c r="I30" s="48"/>
      <c r="J30" s="48"/>
      <c r="K30" s="52" t="s">
        <v>159</v>
      </c>
      <c r="L30" s="63" t="s">
        <v>257</v>
      </c>
    </row>
  </sheetData>
  <mergeCells count="21">
    <mergeCell ref="A26:L26"/>
    <mergeCell ref="A27:L27"/>
    <mergeCell ref="A28:L28"/>
    <mergeCell ref="B19:I19"/>
    <mergeCell ref="A21:I21"/>
    <mergeCell ref="A22:L22"/>
    <mergeCell ref="A23:L23"/>
    <mergeCell ref="A24:L24"/>
    <mergeCell ref="A25:L25"/>
    <mergeCell ref="B18:I18"/>
    <mergeCell ref="A1:B1"/>
    <mergeCell ref="K1:L1"/>
    <mergeCell ref="A2:L2"/>
    <mergeCell ref="A3:L3"/>
    <mergeCell ref="A4:L4"/>
    <mergeCell ref="A6:L6"/>
    <mergeCell ref="A8:I8"/>
    <mergeCell ref="F10:F12"/>
    <mergeCell ref="A14:L14"/>
    <mergeCell ref="B15:B16"/>
    <mergeCell ref="C15:I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5E0A-4856-4D8D-AAAD-5195BBD99FD3}">
  <dimension ref="A1:N31"/>
  <sheetViews>
    <sheetView showGridLines="0" zoomScale="80" zoomScaleNormal="80" workbookViewId="0">
      <selection activeCell="B15" sqref="B15:B16"/>
    </sheetView>
  </sheetViews>
  <sheetFormatPr baseColWidth="10" defaultRowHeight="14.4" x14ac:dyDescent="0.3"/>
  <cols>
    <col min="1" max="1" width="18.44140625" customWidth="1"/>
    <col min="2" max="2" width="22" customWidth="1"/>
    <col min="3" max="3" width="9.5546875" customWidth="1"/>
    <col min="4" max="4" width="9.44140625" customWidth="1"/>
    <col min="5" max="5" width="13.44140625" customWidth="1"/>
    <col min="7" max="7" width="13.5546875" customWidth="1"/>
    <col min="10" max="10" width="10.44140625" customWidth="1"/>
    <col min="13" max="13" width="17.109375" customWidth="1"/>
  </cols>
  <sheetData>
    <row r="1" spans="1:13" ht="30.6" customHeight="1" x14ac:dyDescent="0.3">
      <c r="A1" s="125" t="s">
        <v>242</v>
      </c>
      <c r="B1" s="125"/>
      <c r="C1" s="53"/>
      <c r="D1" s="53"/>
      <c r="E1" s="53"/>
      <c r="F1" s="53"/>
      <c r="G1" s="53"/>
      <c r="H1" s="53"/>
      <c r="I1" s="53"/>
      <c r="J1" s="53"/>
      <c r="L1" s="141" t="s">
        <v>135</v>
      </c>
      <c r="M1" s="141"/>
    </row>
    <row r="2" spans="1:13" ht="33.6" x14ac:dyDescent="0.3">
      <c r="A2" s="144" t="s">
        <v>31</v>
      </c>
      <c r="B2" s="144"/>
      <c r="C2" s="144"/>
      <c r="D2" s="144"/>
      <c r="E2" s="144"/>
      <c r="F2" s="144"/>
      <c r="G2" s="144"/>
      <c r="H2" s="144"/>
      <c r="I2" s="144"/>
      <c r="J2" s="144"/>
      <c r="K2" s="144"/>
      <c r="L2" s="144"/>
      <c r="M2" s="144"/>
    </row>
    <row r="3" spans="1:13" s="3" customFormat="1" ht="52.5" customHeight="1" x14ac:dyDescent="0.3">
      <c r="A3" s="128" t="s">
        <v>1</v>
      </c>
      <c r="B3" s="128"/>
      <c r="C3" s="128"/>
      <c r="D3" s="128"/>
      <c r="E3" s="128"/>
      <c r="F3" s="128"/>
      <c r="G3" s="128"/>
      <c r="H3" s="128"/>
      <c r="I3" s="128"/>
      <c r="J3" s="128"/>
      <c r="K3" s="128"/>
      <c r="L3" s="128"/>
      <c r="M3" s="128"/>
    </row>
    <row r="4" spans="1:13" ht="79.5" customHeight="1" x14ac:dyDescent="0.3">
      <c r="A4" s="128" t="s">
        <v>233</v>
      </c>
      <c r="B4" s="128"/>
      <c r="C4" s="128"/>
      <c r="D4" s="128"/>
      <c r="E4" s="128"/>
      <c r="F4" s="128"/>
      <c r="G4" s="128"/>
      <c r="H4" s="128"/>
      <c r="I4" s="128"/>
      <c r="J4" s="128"/>
      <c r="K4" s="128"/>
      <c r="L4" s="128"/>
      <c r="M4" s="128"/>
    </row>
    <row r="5" spans="1:13" ht="15.6" x14ac:dyDescent="0.3">
      <c r="A5" s="4"/>
      <c r="B5" s="4"/>
      <c r="C5" s="4"/>
      <c r="D5" s="4"/>
      <c r="E5" s="4"/>
      <c r="F5" s="4"/>
      <c r="G5" s="4"/>
      <c r="H5" s="4"/>
      <c r="I5" s="4"/>
      <c r="J5" s="14"/>
      <c r="K5" s="13"/>
      <c r="L5" s="13"/>
      <c r="M5" s="13"/>
    </row>
    <row r="6" spans="1:13" ht="104.25" customHeight="1" x14ac:dyDescent="0.3">
      <c r="A6" s="124" t="s">
        <v>32</v>
      </c>
      <c r="B6" s="124"/>
      <c r="C6" s="124"/>
      <c r="D6" s="124"/>
      <c r="E6" s="124"/>
      <c r="F6" s="124"/>
      <c r="G6" s="124"/>
      <c r="H6" s="124"/>
      <c r="I6" s="124"/>
      <c r="J6" s="124"/>
      <c r="K6" s="124"/>
      <c r="L6" s="124"/>
      <c r="M6" s="124"/>
    </row>
    <row r="7" spans="1:13" ht="15.6" x14ac:dyDescent="0.3">
      <c r="A7" s="12"/>
      <c r="B7" s="15"/>
      <c r="C7" s="15"/>
      <c r="D7" s="15"/>
      <c r="E7" s="15"/>
      <c r="F7" s="15"/>
      <c r="G7" s="15"/>
      <c r="H7" s="15"/>
      <c r="I7" s="15"/>
      <c r="J7" s="90"/>
      <c r="K7" s="90"/>
      <c r="L7" s="90"/>
      <c r="M7" s="90"/>
    </row>
    <row r="8" spans="1:13" ht="19.5" customHeight="1" x14ac:dyDescent="0.3">
      <c r="A8" s="143" t="s">
        <v>3</v>
      </c>
      <c r="B8" s="143"/>
      <c r="C8" s="143"/>
      <c r="D8" s="143"/>
      <c r="E8" s="143"/>
      <c r="F8" s="143"/>
      <c r="G8" s="143"/>
      <c r="H8" s="143"/>
      <c r="I8" s="143"/>
      <c r="J8" s="90"/>
      <c r="K8" s="90"/>
      <c r="L8" s="90"/>
      <c r="M8" s="90"/>
    </row>
    <row r="9" spans="1:13" ht="31.2" x14ac:dyDescent="0.3">
      <c r="A9" s="15"/>
      <c r="B9" s="86" t="s">
        <v>221</v>
      </c>
      <c r="C9" s="86" t="s">
        <v>4</v>
      </c>
      <c r="D9" s="86" t="s">
        <v>5</v>
      </c>
      <c r="E9" s="86" t="s">
        <v>6</v>
      </c>
      <c r="F9" s="86" t="s">
        <v>7</v>
      </c>
      <c r="G9" s="92"/>
      <c r="H9" s="92"/>
      <c r="I9" s="15"/>
      <c r="J9" s="90"/>
      <c r="K9" s="90"/>
      <c r="L9" s="90"/>
      <c r="M9" s="90"/>
    </row>
    <row r="10" spans="1:13" ht="31.2" x14ac:dyDescent="0.3">
      <c r="A10" s="15"/>
      <c r="B10" s="86" t="s">
        <v>8</v>
      </c>
      <c r="C10" s="93" t="s">
        <v>10</v>
      </c>
      <c r="D10" s="93" t="s">
        <v>10</v>
      </c>
      <c r="E10" s="93" t="s">
        <v>33</v>
      </c>
      <c r="F10" s="142" t="s">
        <v>34</v>
      </c>
      <c r="G10" s="91"/>
      <c r="H10" s="91"/>
      <c r="I10" s="15"/>
      <c r="J10" s="90"/>
      <c r="K10" s="90"/>
      <c r="L10" s="90"/>
      <c r="M10" s="90"/>
    </row>
    <row r="11" spans="1:13" ht="31.2" x14ac:dyDescent="0.3">
      <c r="A11" s="15"/>
      <c r="B11" s="86" t="s">
        <v>13</v>
      </c>
      <c r="C11" s="93" t="s">
        <v>15</v>
      </c>
      <c r="D11" s="93" t="s">
        <v>15</v>
      </c>
      <c r="E11" s="93" t="s">
        <v>35</v>
      </c>
      <c r="F11" s="142"/>
      <c r="G11" s="91"/>
      <c r="H11" s="91"/>
      <c r="I11" s="15"/>
      <c r="J11" s="90"/>
      <c r="K11" s="90"/>
      <c r="L11" s="90"/>
      <c r="M11" s="90"/>
    </row>
    <row r="12" spans="1:13" ht="31.2" x14ac:dyDescent="0.3">
      <c r="A12" s="15"/>
      <c r="B12" s="86" t="s">
        <v>17</v>
      </c>
      <c r="C12" s="93" t="s">
        <v>19</v>
      </c>
      <c r="D12" s="93" t="s">
        <v>19</v>
      </c>
      <c r="E12" s="93" t="s">
        <v>36</v>
      </c>
      <c r="F12" s="142"/>
      <c r="G12" s="91"/>
      <c r="H12" s="91"/>
      <c r="I12" s="15"/>
      <c r="J12" s="90"/>
      <c r="K12" s="90"/>
      <c r="L12" s="90"/>
      <c r="M12" s="90"/>
    </row>
    <row r="13" spans="1:13" ht="15.6" x14ac:dyDescent="0.3">
      <c r="A13" s="15"/>
      <c r="B13" s="92"/>
      <c r="C13" s="88"/>
      <c r="D13" s="88"/>
      <c r="E13" s="88"/>
      <c r="F13" s="91"/>
      <c r="G13" s="91"/>
      <c r="H13" s="91"/>
      <c r="I13" s="15"/>
      <c r="J13" s="90"/>
      <c r="K13" s="90"/>
      <c r="L13" s="90"/>
      <c r="M13" s="90"/>
    </row>
    <row r="14" spans="1:13" ht="25.5" customHeight="1" x14ac:dyDescent="0.3">
      <c r="A14" s="143" t="s">
        <v>21</v>
      </c>
      <c r="B14" s="143"/>
      <c r="C14" s="143"/>
      <c r="D14" s="143"/>
      <c r="E14" s="143"/>
      <c r="F14" s="143"/>
      <c r="G14" s="143"/>
      <c r="H14" s="143"/>
      <c r="I14" s="143"/>
      <c r="J14" s="143"/>
      <c r="K14" s="143"/>
      <c r="L14" s="143"/>
      <c r="M14" s="143"/>
    </row>
    <row r="15" spans="1:13" ht="15.6" x14ac:dyDescent="0.3">
      <c r="A15" s="15"/>
      <c r="B15" s="130" t="s">
        <v>246</v>
      </c>
      <c r="C15" s="130" t="s">
        <v>37</v>
      </c>
      <c r="D15" s="130"/>
      <c r="E15" s="130"/>
      <c r="F15" s="130"/>
      <c r="G15" s="130"/>
      <c r="H15" s="130"/>
      <c r="I15" s="130"/>
      <c r="J15" s="130"/>
      <c r="K15" s="130"/>
      <c r="L15" s="130"/>
      <c r="M15" s="130"/>
    </row>
    <row r="16" spans="1:13" ht="15.6" x14ac:dyDescent="0.3">
      <c r="A16" s="15"/>
      <c r="B16" s="130"/>
      <c r="C16" s="86" t="s">
        <v>38</v>
      </c>
      <c r="D16" s="86" t="s">
        <v>39</v>
      </c>
      <c r="E16" s="86" t="s">
        <v>40</v>
      </c>
      <c r="F16" s="86" t="s">
        <v>41</v>
      </c>
      <c r="G16" s="86" t="s">
        <v>42</v>
      </c>
      <c r="H16" s="86" t="s">
        <v>43</v>
      </c>
      <c r="I16" s="86" t="s">
        <v>44</v>
      </c>
      <c r="J16" s="86" t="s">
        <v>45</v>
      </c>
      <c r="K16" s="86" t="s">
        <v>46</v>
      </c>
      <c r="L16" s="86" t="s">
        <v>47</v>
      </c>
      <c r="M16" s="86" t="s">
        <v>48</v>
      </c>
    </row>
    <row r="17" spans="1:14" ht="46.8" x14ac:dyDescent="0.3">
      <c r="A17" s="15"/>
      <c r="B17" s="89" t="s">
        <v>237</v>
      </c>
      <c r="C17" s="19">
        <v>22937</v>
      </c>
      <c r="D17" s="19">
        <v>22937</v>
      </c>
      <c r="E17" s="19">
        <v>22937</v>
      </c>
      <c r="F17" s="19">
        <v>22937</v>
      </c>
      <c r="G17" s="19">
        <v>23790</v>
      </c>
      <c r="H17" s="19">
        <v>25822</v>
      </c>
      <c r="I17" s="19">
        <v>28479</v>
      </c>
      <c r="J17" s="19">
        <v>31351</v>
      </c>
      <c r="K17" s="19">
        <v>38284</v>
      </c>
      <c r="L17" s="19">
        <v>46255</v>
      </c>
      <c r="M17" s="19">
        <v>55036</v>
      </c>
    </row>
    <row r="18" spans="1:14" ht="18.600000000000001" customHeight="1" x14ac:dyDescent="0.3">
      <c r="B18" s="139" t="s">
        <v>212</v>
      </c>
      <c r="C18" s="139"/>
      <c r="D18" s="139"/>
      <c r="E18" s="139"/>
      <c r="F18" s="139"/>
      <c r="G18" s="139"/>
      <c r="H18" s="139"/>
      <c r="I18" s="139"/>
      <c r="J18" s="139"/>
      <c r="K18" s="139"/>
      <c r="L18" s="139"/>
      <c r="M18" s="139"/>
      <c r="N18" s="33"/>
    </row>
    <row r="19" spans="1:14" ht="15.6" x14ac:dyDescent="0.3">
      <c r="A19" s="90"/>
      <c r="B19" s="145"/>
      <c r="C19" s="145"/>
      <c r="D19" s="145"/>
      <c r="E19" s="145"/>
      <c r="F19" s="145"/>
      <c r="G19" s="145"/>
      <c r="H19" s="145"/>
      <c r="I19" s="145"/>
      <c r="J19" s="145"/>
      <c r="K19" s="145"/>
      <c r="L19" s="145"/>
      <c r="M19" s="145"/>
    </row>
    <row r="20" spans="1:14" ht="15.6" customHeight="1" x14ac:dyDescent="0.3">
      <c r="A20" s="90"/>
      <c r="B20" s="140"/>
      <c r="C20" s="140"/>
      <c r="D20" s="140"/>
      <c r="E20" s="140"/>
      <c r="F20" s="140"/>
      <c r="G20" s="140"/>
      <c r="H20" s="140"/>
      <c r="I20" s="140"/>
      <c r="J20" s="140"/>
      <c r="K20" s="140"/>
      <c r="L20" s="140"/>
      <c r="M20" s="140"/>
    </row>
    <row r="21" spans="1:14" ht="15.6" x14ac:dyDescent="0.3">
      <c r="A21" s="90"/>
      <c r="B21" s="87"/>
      <c r="C21" s="87"/>
      <c r="D21" s="87"/>
      <c r="E21" s="87"/>
      <c r="F21" s="87"/>
      <c r="G21" s="87"/>
      <c r="H21" s="87"/>
      <c r="I21" s="87"/>
      <c r="J21" s="87"/>
      <c r="K21" s="90"/>
      <c r="L21" s="90"/>
      <c r="M21" s="90"/>
    </row>
    <row r="22" spans="1:14" ht="15.6" x14ac:dyDescent="0.3">
      <c r="A22" s="143" t="s">
        <v>24</v>
      </c>
      <c r="B22" s="143"/>
      <c r="C22" s="143"/>
      <c r="D22" s="143"/>
      <c r="E22" s="143"/>
      <c r="F22" s="143"/>
      <c r="G22" s="143"/>
      <c r="H22" s="143"/>
      <c r="I22" s="143"/>
      <c r="J22" s="90"/>
      <c r="K22" s="90"/>
      <c r="L22" s="90"/>
      <c r="M22" s="90"/>
    </row>
    <row r="23" spans="1:14" ht="60" customHeight="1" x14ac:dyDescent="0.3">
      <c r="A23" s="137" t="s">
        <v>223</v>
      </c>
      <c r="B23" s="137"/>
      <c r="C23" s="137"/>
      <c r="D23" s="137"/>
      <c r="E23" s="137"/>
      <c r="F23" s="137"/>
      <c r="G23" s="137"/>
      <c r="H23" s="137"/>
      <c r="I23" s="137"/>
      <c r="J23" s="137"/>
      <c r="K23" s="137"/>
      <c r="L23" s="137"/>
      <c r="M23" s="137"/>
    </row>
    <row r="24" spans="1:14" ht="39.75" customHeight="1" x14ac:dyDescent="0.3">
      <c r="A24" s="124" t="s">
        <v>25</v>
      </c>
      <c r="B24" s="124"/>
      <c r="C24" s="124"/>
      <c r="D24" s="124"/>
      <c r="E24" s="124"/>
      <c r="F24" s="124"/>
      <c r="G24" s="124"/>
      <c r="H24" s="124"/>
      <c r="I24" s="124"/>
      <c r="J24" s="124"/>
      <c r="K24" s="124"/>
      <c r="L24" s="124"/>
      <c r="M24" s="124"/>
    </row>
    <row r="25" spans="1:14" ht="31.5" customHeight="1" x14ac:dyDescent="0.3">
      <c r="A25" s="137" t="s">
        <v>26</v>
      </c>
      <c r="B25" s="137"/>
      <c r="C25" s="137"/>
      <c r="D25" s="137"/>
      <c r="E25" s="137"/>
      <c r="F25" s="137"/>
      <c r="G25" s="137"/>
      <c r="H25" s="137"/>
      <c r="I25" s="137"/>
      <c r="J25" s="137"/>
      <c r="K25" s="137"/>
      <c r="L25" s="137"/>
      <c r="M25" s="137"/>
    </row>
    <row r="26" spans="1:14" ht="105" customHeight="1" x14ac:dyDescent="0.3">
      <c r="A26" s="124" t="s">
        <v>27</v>
      </c>
      <c r="B26" s="124"/>
      <c r="C26" s="124"/>
      <c r="D26" s="124"/>
      <c r="E26" s="124"/>
      <c r="F26" s="124"/>
      <c r="G26" s="124"/>
      <c r="H26" s="124"/>
      <c r="I26" s="124"/>
      <c r="J26" s="124"/>
      <c r="K26" s="124"/>
      <c r="L26" s="124"/>
      <c r="M26" s="124"/>
    </row>
    <row r="27" spans="1:14" ht="150" customHeight="1" x14ac:dyDescent="0.3">
      <c r="A27" s="137" t="s">
        <v>28</v>
      </c>
      <c r="B27" s="137"/>
      <c r="C27" s="137"/>
      <c r="D27" s="137"/>
      <c r="E27" s="137"/>
      <c r="F27" s="137"/>
      <c r="G27" s="137"/>
      <c r="H27" s="137"/>
      <c r="I27" s="137"/>
      <c r="J27" s="137"/>
      <c r="K27" s="137"/>
      <c r="L27" s="137"/>
      <c r="M27" s="137"/>
    </row>
    <row r="28" spans="1:14" ht="45.75" customHeight="1" x14ac:dyDescent="0.3">
      <c r="A28" s="124" t="s">
        <v>29</v>
      </c>
      <c r="B28" s="124"/>
      <c r="C28" s="124"/>
      <c r="D28" s="124"/>
      <c r="E28" s="124"/>
      <c r="F28" s="124"/>
      <c r="G28" s="124"/>
      <c r="H28" s="124"/>
      <c r="I28" s="124"/>
      <c r="J28" s="124"/>
      <c r="K28" s="124"/>
      <c r="L28" s="124"/>
      <c r="M28" s="124"/>
    </row>
    <row r="29" spans="1:14" ht="43.5" customHeight="1" x14ac:dyDescent="0.3">
      <c r="A29" s="137" t="s">
        <v>30</v>
      </c>
      <c r="B29" s="137"/>
      <c r="C29" s="137"/>
      <c r="D29" s="137"/>
      <c r="E29" s="137"/>
      <c r="F29" s="137"/>
      <c r="G29" s="137"/>
      <c r="H29" s="137"/>
      <c r="I29" s="137"/>
      <c r="J29" s="137"/>
      <c r="K29" s="137"/>
      <c r="L29" s="137"/>
      <c r="M29" s="137"/>
    </row>
    <row r="31" spans="1:14" ht="24" customHeight="1" x14ac:dyDescent="0.3">
      <c r="L31" s="2" t="s">
        <v>160</v>
      </c>
      <c r="M31" s="63" t="s">
        <v>241</v>
      </c>
    </row>
  </sheetData>
  <sheetProtection algorithmName="SHA-512" hashValue="pLU5THRRzwZnuSW7i7z+E3qfbY4xPcvUZ6GwRHuhtz/RfThkwvfodB2yker2ZO+j5qRFVeBmssoPbHns3VX43w==" saltValue="vvv2uksC/U6DRJYqdajwJQ==" spinCount="100000" sheet="1" objects="1" scenarios="1"/>
  <mergeCells count="22">
    <mergeCell ref="B20:M20"/>
    <mergeCell ref="B19:M19"/>
    <mergeCell ref="B18:M18"/>
    <mergeCell ref="A14:M14"/>
    <mergeCell ref="B15:B16"/>
    <mergeCell ref="C15:M15"/>
    <mergeCell ref="A29:M29"/>
    <mergeCell ref="A26:M26"/>
    <mergeCell ref="A27:M27"/>
    <mergeCell ref="A28:M28"/>
    <mergeCell ref="A1:B1"/>
    <mergeCell ref="L1:M1"/>
    <mergeCell ref="A23:M23"/>
    <mergeCell ref="A24:M24"/>
    <mergeCell ref="A25:M25"/>
    <mergeCell ref="F10:F12"/>
    <mergeCell ref="A22:I22"/>
    <mergeCell ref="A2:M2"/>
    <mergeCell ref="A3:M3"/>
    <mergeCell ref="A4:M4"/>
    <mergeCell ref="A6:M6"/>
    <mergeCell ref="A8:I8"/>
  </mergeCell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85A63-AC67-424D-8860-0560FAC07DED}">
  <dimension ref="A1:L42"/>
  <sheetViews>
    <sheetView showGridLines="0" zoomScale="80" zoomScaleNormal="80" workbookViewId="0">
      <selection activeCell="B16" sqref="B16"/>
    </sheetView>
  </sheetViews>
  <sheetFormatPr baseColWidth="10" defaultRowHeight="14.4" x14ac:dyDescent="0.3"/>
  <cols>
    <col min="1" max="1" width="15.5546875" customWidth="1"/>
    <col min="2" max="2" width="22" customWidth="1"/>
    <col min="3" max="3" width="20.5546875" customWidth="1"/>
    <col min="4" max="4" width="18.44140625" customWidth="1"/>
    <col min="5" max="5" width="22.44140625" customWidth="1"/>
    <col min="6" max="6" width="25" customWidth="1"/>
    <col min="7" max="7" width="20.5546875" customWidth="1"/>
    <col min="12" max="12" width="17.44140625" customWidth="1"/>
  </cols>
  <sheetData>
    <row r="1" spans="1:12" ht="21" customHeight="1" x14ac:dyDescent="0.3">
      <c r="A1" s="125" t="s">
        <v>242</v>
      </c>
      <c r="B1" s="125"/>
      <c r="C1" s="53"/>
      <c r="D1" s="53"/>
      <c r="E1" s="53"/>
      <c r="F1" s="53"/>
      <c r="G1" s="53"/>
      <c r="H1" s="53"/>
      <c r="I1" s="53"/>
      <c r="J1" s="53"/>
      <c r="K1" s="126" t="s">
        <v>135</v>
      </c>
      <c r="L1" s="126"/>
    </row>
    <row r="2" spans="1:12" ht="33.6" x14ac:dyDescent="0.3">
      <c r="A2" s="144" t="s">
        <v>49</v>
      </c>
      <c r="B2" s="144"/>
      <c r="C2" s="144"/>
      <c r="D2" s="144"/>
      <c r="E2" s="144"/>
      <c r="F2" s="144"/>
      <c r="G2" s="144"/>
      <c r="H2" s="144"/>
      <c r="I2" s="144"/>
      <c r="J2" s="144"/>
      <c r="K2" s="144"/>
      <c r="L2" s="144"/>
    </row>
    <row r="3" spans="1:12" s="3" customFormat="1" ht="42" customHeight="1" x14ac:dyDescent="0.3">
      <c r="A3" s="128" t="s">
        <v>1</v>
      </c>
      <c r="B3" s="128"/>
      <c r="C3" s="128"/>
      <c r="D3" s="128"/>
      <c r="E3" s="128"/>
      <c r="F3" s="128"/>
      <c r="G3" s="128"/>
      <c r="H3" s="128"/>
      <c r="I3" s="128"/>
      <c r="J3" s="128"/>
      <c r="K3" s="128"/>
      <c r="L3" s="128"/>
    </row>
    <row r="4" spans="1:12" ht="42.75" customHeight="1" x14ac:dyDescent="0.3">
      <c r="A4" s="128" t="s">
        <v>234</v>
      </c>
      <c r="B4" s="146"/>
      <c r="C4" s="146"/>
      <c r="D4" s="146"/>
      <c r="E4" s="146"/>
      <c r="F4" s="146"/>
      <c r="G4" s="146"/>
      <c r="H4" s="146"/>
      <c r="I4" s="146"/>
    </row>
    <row r="5" spans="1:12" ht="15.6" x14ac:dyDescent="0.3">
      <c r="A5" s="15"/>
      <c r="B5" s="15"/>
      <c r="C5" s="15"/>
      <c r="D5" s="15"/>
      <c r="E5" s="15"/>
      <c r="F5" s="15"/>
      <c r="G5" s="15"/>
      <c r="H5" s="15"/>
      <c r="I5" s="15"/>
    </row>
    <row r="6" spans="1:12" ht="90.75" customHeight="1" x14ac:dyDescent="0.3">
      <c r="A6" s="124" t="s">
        <v>2</v>
      </c>
      <c r="B6" s="124"/>
      <c r="C6" s="124"/>
      <c r="D6" s="124"/>
      <c r="E6" s="124"/>
      <c r="F6" s="124"/>
      <c r="G6" s="124"/>
      <c r="H6" s="124"/>
      <c r="I6" s="124"/>
      <c r="J6" s="124"/>
      <c r="K6" s="124"/>
      <c r="L6" s="124"/>
    </row>
    <row r="7" spans="1:12" ht="15.6" x14ac:dyDescent="0.3">
      <c r="A7" s="12"/>
      <c r="B7" s="15"/>
      <c r="C7" s="15"/>
      <c r="D7" s="15"/>
      <c r="E7" s="15"/>
      <c r="F7" s="15"/>
      <c r="G7" s="15"/>
      <c r="H7" s="15"/>
      <c r="I7" s="15"/>
    </row>
    <row r="8" spans="1:12" ht="18" customHeight="1" x14ac:dyDescent="0.3">
      <c r="A8" s="143" t="s">
        <v>3</v>
      </c>
      <c r="B8" s="143"/>
      <c r="C8" s="143"/>
      <c r="D8" s="143"/>
      <c r="E8" s="143"/>
      <c r="F8" s="143"/>
      <c r="G8" s="143"/>
      <c r="H8" s="143"/>
      <c r="I8" s="143"/>
    </row>
    <row r="9" spans="1:12" ht="31.2" x14ac:dyDescent="0.3">
      <c r="A9" s="15"/>
      <c r="B9" s="7" t="s">
        <v>221</v>
      </c>
      <c r="C9" s="7" t="s">
        <v>4</v>
      </c>
      <c r="D9" s="7" t="s">
        <v>5</v>
      </c>
      <c r="E9" s="7" t="s">
        <v>6</v>
      </c>
      <c r="F9" s="7" t="s">
        <v>7</v>
      </c>
      <c r="G9" s="16"/>
      <c r="H9" s="16"/>
    </row>
    <row r="10" spans="1:12" ht="31.2" x14ac:dyDescent="0.3">
      <c r="A10" s="15"/>
      <c r="B10" s="7" t="s">
        <v>8</v>
      </c>
      <c r="C10" s="9" t="s">
        <v>10</v>
      </c>
      <c r="D10" s="9" t="s">
        <v>10</v>
      </c>
      <c r="E10" s="9" t="s">
        <v>50</v>
      </c>
      <c r="F10" s="142" t="s">
        <v>12</v>
      </c>
      <c r="G10" s="17"/>
      <c r="H10" s="17"/>
    </row>
    <row r="11" spans="1:12" ht="31.2" x14ac:dyDescent="0.3">
      <c r="A11" s="15"/>
      <c r="B11" s="7" t="s">
        <v>13</v>
      </c>
      <c r="C11" s="9" t="s">
        <v>15</v>
      </c>
      <c r="D11" s="9" t="s">
        <v>15</v>
      </c>
      <c r="E11" s="9" t="s">
        <v>16</v>
      </c>
      <c r="F11" s="142"/>
      <c r="G11" s="17"/>
      <c r="H11" s="17"/>
    </row>
    <row r="12" spans="1:12" ht="31.2" x14ac:dyDescent="0.3">
      <c r="A12" s="15"/>
      <c r="B12" s="7" t="s">
        <v>17</v>
      </c>
      <c r="C12" s="9" t="s">
        <v>19</v>
      </c>
      <c r="D12" s="9" t="s">
        <v>19</v>
      </c>
      <c r="E12" s="9" t="s">
        <v>20</v>
      </c>
      <c r="F12" s="142"/>
      <c r="G12" s="17"/>
      <c r="H12" s="17"/>
    </row>
    <row r="13" spans="1:12" ht="15.6" x14ac:dyDescent="0.3">
      <c r="B13" s="124" t="s">
        <v>51</v>
      </c>
      <c r="C13" s="124"/>
      <c r="D13" s="124"/>
      <c r="E13" s="124"/>
      <c r="F13" s="124"/>
      <c r="G13" s="124"/>
      <c r="H13" s="124"/>
      <c r="I13" s="124"/>
    </row>
    <row r="14" spans="1:12" ht="15.6" x14ac:dyDescent="0.3">
      <c r="A14" s="15"/>
      <c r="B14" s="16"/>
      <c r="C14" s="18"/>
      <c r="D14" s="18"/>
      <c r="E14" s="18"/>
      <c r="F14" s="17"/>
      <c r="G14" s="17"/>
      <c r="H14" s="17"/>
      <c r="I14" s="15"/>
    </row>
    <row r="15" spans="1:12" ht="19.5" customHeight="1" x14ac:dyDescent="0.3">
      <c r="A15" s="143" t="s">
        <v>21</v>
      </c>
      <c r="B15" s="143"/>
      <c r="C15" s="143"/>
      <c r="D15" s="143"/>
      <c r="E15" s="143"/>
      <c r="F15" s="143"/>
      <c r="G15" s="143"/>
      <c r="H15" s="143"/>
      <c r="I15" s="143"/>
    </row>
    <row r="16" spans="1:12" ht="31.2" x14ac:dyDescent="0.3">
      <c r="A16" s="15"/>
      <c r="B16" s="102" t="s">
        <v>249</v>
      </c>
      <c r="C16" s="95" t="s">
        <v>236</v>
      </c>
      <c r="D16" s="74"/>
      <c r="E16" s="74"/>
      <c r="F16" s="74"/>
      <c r="G16" s="5"/>
      <c r="H16" s="5"/>
      <c r="I16" s="5"/>
    </row>
    <row r="17" spans="1:9" ht="15.6" x14ac:dyDescent="0.3">
      <c r="A17" s="15"/>
      <c r="B17" s="74"/>
      <c r="C17" s="147"/>
      <c r="D17" s="147"/>
      <c r="E17" s="147"/>
      <c r="F17" s="147"/>
      <c r="G17" s="5"/>
      <c r="H17" s="5"/>
      <c r="I17" s="5"/>
    </row>
    <row r="18" spans="1:9" ht="73.349999999999994" customHeight="1" x14ac:dyDescent="0.3">
      <c r="A18" s="15"/>
      <c r="B18" s="148" t="s">
        <v>52</v>
      </c>
      <c r="C18" s="149"/>
      <c r="D18" s="74"/>
      <c r="E18" s="74"/>
      <c r="F18" s="75"/>
    </row>
    <row r="19" spans="1:9" ht="31.2" x14ac:dyDescent="0.3">
      <c r="A19" s="15"/>
      <c r="B19" s="68"/>
      <c r="C19" s="67" t="s">
        <v>53</v>
      </c>
      <c r="D19" s="74"/>
      <c r="E19" s="74"/>
      <c r="F19" s="75"/>
    </row>
    <row r="20" spans="1:9" ht="15.6" x14ac:dyDescent="0.3">
      <c r="A20" s="15"/>
      <c r="B20" s="69" t="s">
        <v>38</v>
      </c>
      <c r="C20" s="101">
        <v>21976</v>
      </c>
      <c r="D20" s="74"/>
      <c r="E20" s="74"/>
      <c r="F20" s="75"/>
    </row>
    <row r="21" spans="1:9" ht="15.6" x14ac:dyDescent="0.3">
      <c r="A21" s="15"/>
      <c r="B21" s="69" t="s">
        <v>54</v>
      </c>
      <c r="C21" s="42">
        <v>22332</v>
      </c>
      <c r="D21" s="74"/>
      <c r="E21" s="74"/>
      <c r="F21" s="75"/>
    </row>
    <row r="22" spans="1:9" ht="15.6" x14ac:dyDescent="0.3">
      <c r="A22" s="15"/>
      <c r="B22" s="9" t="s">
        <v>55</v>
      </c>
      <c r="C22" s="42">
        <v>22804</v>
      </c>
      <c r="D22" s="5"/>
      <c r="E22" s="5"/>
    </row>
    <row r="23" spans="1:9" ht="15.6" x14ac:dyDescent="0.3">
      <c r="A23" s="15"/>
      <c r="B23" s="9" t="s">
        <v>56</v>
      </c>
      <c r="C23" s="42">
        <v>23826</v>
      </c>
      <c r="D23" s="5"/>
      <c r="E23" s="5"/>
    </row>
    <row r="24" spans="1:9" ht="15.6" x14ac:dyDescent="0.3">
      <c r="A24" s="15"/>
      <c r="B24" s="9" t="s">
        <v>42</v>
      </c>
      <c r="C24" s="42">
        <v>24953</v>
      </c>
      <c r="D24" s="5"/>
      <c r="E24" s="5"/>
    </row>
    <row r="25" spans="1:9" ht="15.6" x14ac:dyDescent="0.3">
      <c r="A25" s="15"/>
      <c r="B25" s="9" t="s">
        <v>43</v>
      </c>
      <c r="C25" s="42">
        <v>27218</v>
      </c>
      <c r="D25" s="5"/>
      <c r="E25" s="5"/>
    </row>
    <row r="26" spans="1:9" ht="15.6" x14ac:dyDescent="0.3">
      <c r="A26" s="15"/>
      <c r="B26" s="9" t="s">
        <v>44</v>
      </c>
      <c r="C26" s="42">
        <v>30163</v>
      </c>
      <c r="D26" s="5"/>
      <c r="E26" s="5"/>
    </row>
    <row r="27" spans="1:9" ht="15.6" x14ac:dyDescent="0.3">
      <c r="A27" s="15"/>
      <c r="B27" s="9" t="s">
        <v>45</v>
      </c>
      <c r="C27" s="42">
        <v>33271</v>
      </c>
      <c r="D27" s="5"/>
      <c r="E27" s="5"/>
    </row>
    <row r="28" spans="1:9" ht="15.6" x14ac:dyDescent="0.3">
      <c r="A28" s="15"/>
      <c r="B28" s="9" t="s">
        <v>46</v>
      </c>
      <c r="C28" s="42">
        <v>40652</v>
      </c>
      <c r="D28" s="5"/>
      <c r="E28" s="5"/>
    </row>
    <row r="29" spans="1:9" ht="15.6" x14ac:dyDescent="0.3">
      <c r="A29" s="15"/>
      <c r="B29" s="9" t="s">
        <v>47</v>
      </c>
      <c r="C29" s="42">
        <v>49115</v>
      </c>
      <c r="D29" s="5"/>
      <c r="E29" s="5"/>
    </row>
    <row r="30" spans="1:9" ht="15.6" x14ac:dyDescent="0.3">
      <c r="A30" s="15"/>
      <c r="B30" s="9" t="s">
        <v>48</v>
      </c>
      <c r="C30" s="42">
        <v>58437</v>
      </c>
      <c r="D30" s="5"/>
      <c r="E30" s="5"/>
    </row>
    <row r="31" spans="1:9" ht="15.6" x14ac:dyDescent="0.3">
      <c r="A31" s="94"/>
      <c r="B31" s="18"/>
      <c r="C31" s="18"/>
      <c r="D31" s="18"/>
      <c r="E31" s="18"/>
      <c r="F31" s="18"/>
      <c r="G31" s="5"/>
      <c r="H31" s="5"/>
      <c r="I31" s="5"/>
    </row>
    <row r="32" spans="1:9" ht="15.6" x14ac:dyDescent="0.3">
      <c r="A32" s="94"/>
      <c r="B32" s="98"/>
      <c r="C32" s="98"/>
      <c r="D32" s="98"/>
      <c r="E32" s="98"/>
      <c r="F32" s="98"/>
      <c r="G32" s="99"/>
      <c r="H32" s="99"/>
      <c r="I32" s="99"/>
    </row>
    <row r="33" spans="1:12" ht="15.6" x14ac:dyDescent="0.3">
      <c r="A33" s="143" t="s">
        <v>24</v>
      </c>
      <c r="B33" s="143"/>
      <c r="C33" s="143"/>
      <c r="D33" s="143"/>
      <c r="E33" s="143"/>
      <c r="F33" s="143"/>
      <c r="G33" s="143"/>
      <c r="H33" s="143"/>
      <c r="I33" s="143"/>
    </row>
    <row r="34" spans="1:12" ht="57" customHeight="1" x14ac:dyDescent="0.3">
      <c r="A34" s="137" t="s">
        <v>226</v>
      </c>
      <c r="B34" s="137"/>
      <c r="C34" s="137"/>
      <c r="D34" s="137"/>
      <c r="E34" s="137"/>
      <c r="F34" s="137"/>
      <c r="G34" s="137"/>
      <c r="H34" s="137"/>
      <c r="I34" s="137"/>
      <c r="J34" s="137"/>
      <c r="K34" s="137"/>
      <c r="L34" s="137"/>
    </row>
    <row r="35" spans="1:12" ht="39.75" customHeight="1" x14ac:dyDescent="0.3">
      <c r="A35" s="137" t="s">
        <v>25</v>
      </c>
      <c r="B35" s="137"/>
      <c r="C35" s="137"/>
      <c r="D35" s="137"/>
      <c r="E35" s="137"/>
      <c r="F35" s="137"/>
      <c r="G35" s="137"/>
      <c r="H35" s="137"/>
      <c r="I35" s="137"/>
      <c r="J35" s="137"/>
      <c r="K35" s="137"/>
      <c r="L35" s="137"/>
    </row>
    <row r="36" spans="1:12" ht="41.25" customHeight="1" x14ac:dyDescent="0.3">
      <c r="A36" s="137" t="s">
        <v>26</v>
      </c>
      <c r="B36" s="137"/>
      <c r="C36" s="137"/>
      <c r="D36" s="137"/>
      <c r="E36" s="137"/>
      <c r="F36" s="137"/>
      <c r="G36" s="137"/>
      <c r="H36" s="137"/>
      <c r="I36" s="137"/>
      <c r="J36" s="137"/>
      <c r="K36" s="137"/>
      <c r="L36" s="137"/>
    </row>
    <row r="37" spans="1:12" ht="111" customHeight="1" x14ac:dyDescent="0.3">
      <c r="A37" s="137" t="s">
        <v>27</v>
      </c>
      <c r="B37" s="137"/>
      <c r="C37" s="137"/>
      <c r="D37" s="137"/>
      <c r="E37" s="137"/>
      <c r="F37" s="137"/>
      <c r="G37" s="137"/>
      <c r="H37" s="137"/>
      <c r="I37" s="137"/>
      <c r="J37" s="137"/>
      <c r="K37" s="137"/>
      <c r="L37" s="137"/>
    </row>
    <row r="38" spans="1:12" ht="141.75" customHeight="1" x14ac:dyDescent="0.3">
      <c r="A38" s="137" t="s">
        <v>28</v>
      </c>
      <c r="B38" s="137"/>
      <c r="C38" s="137"/>
      <c r="D38" s="137"/>
      <c r="E38" s="137"/>
      <c r="F38" s="137"/>
      <c r="G38" s="137"/>
      <c r="H38" s="137"/>
      <c r="I38" s="137"/>
      <c r="J38" s="137"/>
      <c r="K38" s="137"/>
      <c r="L38" s="137"/>
    </row>
    <row r="39" spans="1:12" ht="53.25" customHeight="1" x14ac:dyDescent="0.3">
      <c r="A39" s="137" t="s">
        <v>29</v>
      </c>
      <c r="B39" s="137"/>
      <c r="C39" s="137"/>
      <c r="D39" s="137"/>
      <c r="E39" s="137"/>
      <c r="F39" s="137"/>
      <c r="G39" s="137"/>
      <c r="H39" s="137"/>
      <c r="I39" s="137"/>
      <c r="J39" s="137"/>
      <c r="K39" s="137"/>
      <c r="L39" s="137"/>
    </row>
    <row r="40" spans="1:12" ht="38.25" customHeight="1" x14ac:dyDescent="0.3">
      <c r="A40" s="137" t="s">
        <v>30</v>
      </c>
      <c r="B40" s="137"/>
      <c r="C40" s="137"/>
      <c r="D40" s="137"/>
      <c r="E40" s="137"/>
      <c r="F40" s="137"/>
      <c r="G40" s="137"/>
      <c r="H40" s="137"/>
      <c r="I40" s="137"/>
      <c r="J40" s="137"/>
      <c r="K40" s="137"/>
      <c r="L40" s="137"/>
    </row>
    <row r="42" spans="1:12" x14ac:dyDescent="0.3">
      <c r="K42" s="2" t="s">
        <v>161</v>
      </c>
      <c r="L42" s="63" t="s">
        <v>241</v>
      </c>
    </row>
  </sheetData>
  <sheetProtection algorithmName="SHA-512" hashValue="yLkjgVMBUnJoYYzogcv91ffydiOY1RiM542wnuy7s8X98ohsELUkIhCjGFMcbRrh+l0suAweURaTwnyDFSscUg==" saltValue="VgsIR1yCrTBWOk0H3voWwQ==" spinCount="100000" sheet="1" objects="1" scenarios="1"/>
  <mergeCells count="20">
    <mergeCell ref="A1:B1"/>
    <mergeCell ref="K1:L1"/>
    <mergeCell ref="A2:L2"/>
    <mergeCell ref="A3:L3"/>
    <mergeCell ref="A6:L6"/>
    <mergeCell ref="A33:I33"/>
    <mergeCell ref="A4:I4"/>
    <mergeCell ref="A8:I8"/>
    <mergeCell ref="A40:L40"/>
    <mergeCell ref="A34:L34"/>
    <mergeCell ref="A35:L35"/>
    <mergeCell ref="A36:L36"/>
    <mergeCell ref="A37:L37"/>
    <mergeCell ref="A38:L38"/>
    <mergeCell ref="A39:L39"/>
    <mergeCell ref="F10:F12"/>
    <mergeCell ref="B13:I13"/>
    <mergeCell ref="A15:I15"/>
    <mergeCell ref="C17:F17"/>
    <mergeCell ref="B18:C18"/>
  </mergeCell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D7D21-F9E7-4CF9-B532-70E0184DF5A5}">
  <dimension ref="A1:L36"/>
  <sheetViews>
    <sheetView showGridLines="0" zoomScale="80" zoomScaleNormal="80" workbookViewId="0">
      <selection activeCell="A22" sqref="A22:B22"/>
    </sheetView>
  </sheetViews>
  <sheetFormatPr baseColWidth="10" defaultRowHeight="14.4" x14ac:dyDescent="0.3"/>
  <cols>
    <col min="1" max="1" width="18.44140625" customWidth="1"/>
    <col min="2" max="2" width="14.44140625" style="23" customWidth="1"/>
    <col min="3" max="3" width="18.44140625" customWidth="1"/>
    <col min="4" max="4" width="25.109375" style="23" customWidth="1"/>
    <col min="5" max="5" width="16.5546875" customWidth="1"/>
    <col min="6" max="6" width="6" style="23" customWidth="1"/>
    <col min="7" max="7" width="13.5546875" customWidth="1"/>
    <col min="8" max="8" width="22.5546875" customWidth="1"/>
    <col min="9" max="9" width="21.44140625" customWidth="1"/>
    <col min="10" max="10" width="2.44140625" customWidth="1"/>
    <col min="12" max="12" width="15" customWidth="1"/>
  </cols>
  <sheetData>
    <row r="1" spans="1:12" ht="21" customHeight="1" x14ac:dyDescent="0.3">
      <c r="A1" s="125" t="s">
        <v>242</v>
      </c>
      <c r="B1" s="125"/>
      <c r="C1" s="53"/>
      <c r="D1" s="53"/>
      <c r="E1" s="53"/>
      <c r="F1" s="53"/>
      <c r="G1" s="53"/>
      <c r="H1" s="53"/>
      <c r="I1" s="53"/>
      <c r="J1" s="53"/>
      <c r="K1" s="126" t="s">
        <v>135</v>
      </c>
      <c r="L1" s="126"/>
    </row>
    <row r="2" spans="1:12" ht="33.6" x14ac:dyDescent="0.3">
      <c r="A2" s="144" t="s">
        <v>57</v>
      </c>
      <c r="B2" s="144"/>
      <c r="C2" s="144"/>
      <c r="D2" s="144"/>
      <c r="E2" s="144"/>
      <c r="F2" s="144"/>
      <c r="G2" s="144"/>
      <c r="H2" s="144"/>
      <c r="I2" s="144"/>
      <c r="J2" s="144"/>
      <c r="K2" s="144"/>
      <c r="L2" s="144"/>
    </row>
    <row r="3" spans="1:12" s="3" customFormat="1" ht="54" customHeight="1" x14ac:dyDescent="0.3">
      <c r="A3" s="128" t="s">
        <v>1</v>
      </c>
      <c r="B3" s="128"/>
      <c r="C3" s="128"/>
      <c r="D3" s="128"/>
      <c r="E3" s="128"/>
      <c r="F3" s="128"/>
      <c r="G3" s="128"/>
      <c r="H3" s="128"/>
      <c r="I3" s="128"/>
      <c r="J3" s="128"/>
      <c r="K3" s="128"/>
      <c r="L3" s="128"/>
    </row>
    <row r="4" spans="1:12" ht="71.25" customHeight="1" x14ac:dyDescent="0.3">
      <c r="A4" s="128" t="s">
        <v>244</v>
      </c>
      <c r="B4" s="128"/>
      <c r="C4" s="128"/>
      <c r="D4" s="128"/>
      <c r="E4" s="128"/>
      <c r="F4" s="128"/>
      <c r="G4" s="128"/>
      <c r="H4" s="128"/>
      <c r="I4" s="128"/>
      <c r="J4" s="128"/>
      <c r="K4" s="128"/>
      <c r="L4" s="128"/>
    </row>
    <row r="5" spans="1:12" ht="15.6" x14ac:dyDescent="0.3">
      <c r="A5" s="15"/>
      <c r="B5" s="15"/>
      <c r="C5" s="15"/>
      <c r="D5" s="15"/>
      <c r="E5" s="15"/>
      <c r="F5" s="15"/>
      <c r="G5" s="15"/>
      <c r="H5" s="15"/>
      <c r="I5" s="15"/>
    </row>
    <row r="6" spans="1:12" ht="102.75" customHeight="1" x14ac:dyDescent="0.3">
      <c r="A6" s="124" t="s">
        <v>32</v>
      </c>
      <c r="B6" s="124"/>
      <c r="C6" s="124"/>
      <c r="D6" s="124"/>
      <c r="E6" s="124"/>
      <c r="F6" s="124"/>
      <c r="G6" s="124"/>
      <c r="H6" s="124"/>
      <c r="I6" s="124"/>
      <c r="J6" s="124"/>
      <c r="K6" s="124"/>
      <c r="L6" s="124"/>
    </row>
    <row r="7" spans="1:12" ht="15.6" x14ac:dyDescent="0.3">
      <c r="A7" s="12"/>
      <c r="B7" s="15"/>
      <c r="C7" s="15"/>
      <c r="D7" s="15"/>
      <c r="E7" s="15"/>
      <c r="F7" s="15"/>
      <c r="G7" s="15"/>
      <c r="H7" s="15"/>
      <c r="I7" s="15"/>
    </row>
    <row r="8" spans="1:12" ht="15.6" x14ac:dyDescent="0.3">
      <c r="A8" s="143" t="s">
        <v>3</v>
      </c>
      <c r="B8" s="143"/>
      <c r="C8" s="143"/>
      <c r="D8" s="143"/>
      <c r="E8" s="143"/>
      <c r="F8" s="143"/>
      <c r="G8" s="143"/>
      <c r="H8" s="143"/>
      <c r="I8" s="143"/>
    </row>
    <row r="9" spans="1:12" ht="15.6" x14ac:dyDescent="0.3">
      <c r="A9" s="6"/>
      <c r="B9" s="6"/>
      <c r="C9" s="6"/>
      <c r="D9" s="6"/>
      <c r="E9" s="6"/>
      <c r="F9" s="6"/>
      <c r="G9" s="6"/>
      <c r="H9" s="6"/>
      <c r="I9" s="6"/>
    </row>
    <row r="10" spans="1:12" ht="46.8" x14ac:dyDescent="0.3">
      <c r="A10" s="7" t="s">
        <v>221</v>
      </c>
      <c r="B10" s="7" t="s">
        <v>4</v>
      </c>
      <c r="C10" s="7" t="s">
        <v>5</v>
      </c>
      <c r="D10" s="7" t="s">
        <v>6</v>
      </c>
      <c r="E10" s="7" t="s">
        <v>7</v>
      </c>
      <c r="F10" s="6"/>
      <c r="G10" s="6"/>
      <c r="H10" s="6"/>
      <c r="I10" s="6"/>
    </row>
    <row r="11" spans="1:12" ht="31.2" x14ac:dyDescent="0.3">
      <c r="A11" s="130" t="s">
        <v>58</v>
      </c>
      <c r="B11" s="151" t="s">
        <v>59</v>
      </c>
      <c r="C11" s="66" t="s">
        <v>181</v>
      </c>
      <c r="D11" s="66" t="s">
        <v>190</v>
      </c>
      <c r="E11" s="152" t="s">
        <v>60</v>
      </c>
      <c r="F11" s="6"/>
      <c r="G11" s="155" t="s">
        <v>61</v>
      </c>
      <c r="H11" s="156"/>
      <c r="I11" s="156"/>
    </row>
    <row r="12" spans="1:12" ht="31.2" x14ac:dyDescent="0.3">
      <c r="A12" s="130"/>
      <c r="B12" s="151"/>
      <c r="C12" s="66" t="s">
        <v>182</v>
      </c>
      <c r="D12" s="66" t="s">
        <v>191</v>
      </c>
      <c r="E12" s="153"/>
      <c r="F12" s="6"/>
      <c r="G12" s="7" t="s">
        <v>62</v>
      </c>
      <c r="H12" s="7" t="s">
        <v>63</v>
      </c>
      <c r="I12" s="7" t="s">
        <v>64</v>
      </c>
    </row>
    <row r="13" spans="1:12" ht="31.2" x14ac:dyDescent="0.3">
      <c r="A13" s="130"/>
      <c r="B13" s="151"/>
      <c r="C13" s="66" t="s">
        <v>183</v>
      </c>
      <c r="D13" s="66" t="s">
        <v>192</v>
      </c>
      <c r="E13" s="153"/>
      <c r="F13" s="6"/>
      <c r="G13" s="21" t="s">
        <v>65</v>
      </c>
      <c r="H13" s="21" t="s">
        <v>66</v>
      </c>
      <c r="I13" s="21" t="s">
        <v>67</v>
      </c>
    </row>
    <row r="14" spans="1:12" ht="31.2" x14ac:dyDescent="0.3">
      <c r="A14" s="130" t="s">
        <v>68</v>
      </c>
      <c r="B14" s="151" t="s">
        <v>69</v>
      </c>
      <c r="C14" s="66" t="s">
        <v>184</v>
      </c>
      <c r="D14" s="66" t="s">
        <v>193</v>
      </c>
      <c r="E14" s="153"/>
      <c r="F14" s="6"/>
      <c r="G14" s="22" t="s">
        <v>70</v>
      </c>
      <c r="H14" s="22" t="s">
        <v>71</v>
      </c>
      <c r="I14" s="22" t="s">
        <v>72</v>
      </c>
    </row>
    <row r="15" spans="1:12" ht="31.2" x14ac:dyDescent="0.3">
      <c r="A15" s="130"/>
      <c r="B15" s="151"/>
      <c r="C15" s="66" t="s">
        <v>185</v>
      </c>
      <c r="D15" s="66" t="s">
        <v>194</v>
      </c>
      <c r="E15" s="153"/>
      <c r="F15" s="6"/>
      <c r="G15" s="21" t="s">
        <v>73</v>
      </c>
      <c r="H15" s="21" t="s">
        <v>74</v>
      </c>
      <c r="I15" s="21" t="s">
        <v>75</v>
      </c>
    </row>
    <row r="16" spans="1:12" ht="31.2" x14ac:dyDescent="0.3">
      <c r="A16" s="130"/>
      <c r="B16" s="151"/>
      <c r="C16" s="66" t="s">
        <v>186</v>
      </c>
      <c r="D16" s="66" t="s">
        <v>195</v>
      </c>
      <c r="E16" s="153"/>
      <c r="F16" s="16"/>
      <c r="G16" s="22" t="s">
        <v>225</v>
      </c>
      <c r="H16" s="22" t="s">
        <v>76</v>
      </c>
      <c r="I16" s="22" t="s">
        <v>77</v>
      </c>
    </row>
    <row r="17" spans="1:12" ht="31.2" x14ac:dyDescent="0.3">
      <c r="A17" s="130" t="s">
        <v>78</v>
      </c>
      <c r="B17" s="151" t="s">
        <v>79</v>
      </c>
      <c r="C17" s="66" t="s">
        <v>187</v>
      </c>
      <c r="D17" s="66" t="s">
        <v>196</v>
      </c>
      <c r="E17" s="153"/>
      <c r="F17" s="157"/>
      <c r="G17" s="21"/>
      <c r="H17" s="21"/>
      <c r="I17" s="21"/>
    </row>
    <row r="18" spans="1:12" ht="105" x14ac:dyDescent="0.3">
      <c r="A18" s="130"/>
      <c r="B18" s="151"/>
      <c r="C18" s="66" t="s">
        <v>188</v>
      </c>
      <c r="D18" s="66" t="s">
        <v>197</v>
      </c>
      <c r="E18" s="153"/>
      <c r="F18" s="157"/>
      <c r="G18" s="22" t="s">
        <v>80</v>
      </c>
      <c r="H18" s="22" t="s">
        <v>81</v>
      </c>
      <c r="I18" s="22" t="s">
        <v>82</v>
      </c>
    </row>
    <row r="19" spans="1:12" ht="45" x14ac:dyDescent="0.3">
      <c r="A19" s="130"/>
      <c r="B19" s="151"/>
      <c r="C19" s="66" t="s">
        <v>189</v>
      </c>
      <c r="D19" s="66" t="s">
        <v>198</v>
      </c>
      <c r="E19" s="154"/>
      <c r="F19" s="157"/>
      <c r="G19" s="21" t="s">
        <v>83</v>
      </c>
      <c r="H19" s="21" t="s">
        <v>84</v>
      </c>
      <c r="I19" s="21" t="s">
        <v>85</v>
      </c>
    </row>
    <row r="20" spans="1:12" ht="15.6" x14ac:dyDescent="0.3">
      <c r="A20" s="15"/>
      <c r="B20" s="16"/>
      <c r="C20" s="18"/>
      <c r="D20" s="18"/>
      <c r="E20" s="18"/>
      <c r="F20" s="17"/>
      <c r="G20" s="17"/>
      <c r="H20" s="17"/>
      <c r="I20" s="15"/>
    </row>
    <row r="21" spans="1:12" ht="28.5" customHeight="1" x14ac:dyDescent="0.3">
      <c r="A21" s="143" t="s">
        <v>21</v>
      </c>
      <c r="B21" s="143"/>
      <c r="C21" s="143"/>
      <c r="D21" s="143"/>
      <c r="E21" s="143"/>
      <c r="F21" s="143"/>
      <c r="G21" s="143"/>
      <c r="H21" s="143"/>
      <c r="I21" s="143"/>
    </row>
    <row r="22" spans="1:12" ht="34.5" customHeight="1" x14ac:dyDescent="0.3">
      <c r="A22" s="130" t="s">
        <v>248</v>
      </c>
      <c r="B22" s="130"/>
      <c r="C22" s="130" t="s">
        <v>86</v>
      </c>
      <c r="D22" s="130"/>
      <c r="E22" s="130"/>
      <c r="F22" s="130"/>
      <c r="G22" s="130"/>
      <c r="H22" s="130"/>
      <c r="I22" s="130"/>
    </row>
    <row r="23" spans="1:12" ht="34.5" customHeight="1" x14ac:dyDescent="0.3">
      <c r="A23" s="158" t="s">
        <v>236</v>
      </c>
      <c r="B23" s="159"/>
      <c r="C23" s="162" t="s">
        <v>245</v>
      </c>
      <c r="D23" s="163"/>
      <c r="E23" s="163"/>
      <c r="F23" s="163"/>
      <c r="G23" s="163"/>
      <c r="H23" s="163"/>
      <c r="I23" s="164"/>
    </row>
    <row r="24" spans="1:12" ht="56.85" customHeight="1" x14ac:dyDescent="0.3">
      <c r="A24" s="160"/>
      <c r="B24" s="161"/>
      <c r="C24" s="165"/>
      <c r="D24" s="166"/>
      <c r="E24" s="166"/>
      <c r="F24" s="166"/>
      <c r="G24" s="166"/>
      <c r="H24" s="166"/>
      <c r="I24" s="167"/>
    </row>
    <row r="25" spans="1:12" ht="15.6" x14ac:dyDescent="0.3">
      <c r="A25" s="150" t="s">
        <v>212</v>
      </c>
      <c r="B25" s="150"/>
      <c r="C25" s="150"/>
      <c r="D25" s="150"/>
      <c r="E25" s="150"/>
      <c r="F25" s="150"/>
      <c r="G25" s="150"/>
      <c r="H25" s="150"/>
      <c r="I25" s="150"/>
    </row>
    <row r="26" spans="1:12" ht="27" customHeight="1" x14ac:dyDescent="0.3">
      <c r="A26" s="15"/>
      <c r="B26" s="15"/>
      <c r="C26" s="15"/>
      <c r="D26" s="15"/>
      <c r="E26" s="15"/>
      <c r="F26" s="15"/>
      <c r="G26" s="15"/>
      <c r="H26" s="15"/>
      <c r="I26" s="15"/>
    </row>
    <row r="27" spans="1:12" ht="15.6" x14ac:dyDescent="0.3">
      <c r="A27" s="143" t="s">
        <v>24</v>
      </c>
      <c r="B27" s="143"/>
      <c r="C27" s="143"/>
      <c r="D27" s="143"/>
      <c r="E27" s="143"/>
      <c r="F27" s="143"/>
      <c r="G27" s="143"/>
      <c r="H27" s="143"/>
      <c r="I27" s="143"/>
    </row>
    <row r="28" spans="1:12" ht="84" customHeight="1" x14ac:dyDescent="0.3">
      <c r="A28" s="137" t="s">
        <v>223</v>
      </c>
      <c r="B28" s="137"/>
      <c r="C28" s="137"/>
      <c r="D28" s="137"/>
      <c r="E28" s="137"/>
      <c r="F28" s="137"/>
      <c r="G28" s="137"/>
      <c r="H28" s="137"/>
      <c r="I28" s="137"/>
      <c r="J28" s="137"/>
      <c r="K28" s="137"/>
      <c r="L28" s="137"/>
    </row>
    <row r="29" spans="1:12" ht="41.25" customHeight="1" x14ac:dyDescent="0.3">
      <c r="A29" s="137" t="s">
        <v>25</v>
      </c>
      <c r="B29" s="137"/>
      <c r="C29" s="137"/>
      <c r="D29" s="137"/>
      <c r="E29" s="137"/>
      <c r="F29" s="137"/>
      <c r="G29" s="137"/>
      <c r="H29" s="137"/>
      <c r="I29" s="137"/>
      <c r="J29" s="137"/>
      <c r="K29" s="137"/>
      <c r="L29" s="137"/>
    </row>
    <row r="30" spans="1:12" ht="39" customHeight="1" x14ac:dyDescent="0.3">
      <c r="A30" s="137" t="s">
        <v>26</v>
      </c>
      <c r="B30" s="137"/>
      <c r="C30" s="137"/>
      <c r="D30" s="137"/>
      <c r="E30" s="137"/>
      <c r="F30" s="137"/>
      <c r="G30" s="137"/>
      <c r="H30" s="137"/>
      <c r="I30" s="137"/>
      <c r="J30" s="137"/>
      <c r="K30" s="137"/>
      <c r="L30" s="137"/>
    </row>
    <row r="31" spans="1:12" ht="121.5" customHeight="1" x14ac:dyDescent="0.3">
      <c r="A31" s="137" t="s">
        <v>27</v>
      </c>
      <c r="B31" s="137"/>
      <c r="C31" s="137"/>
      <c r="D31" s="137"/>
      <c r="E31" s="137"/>
      <c r="F31" s="137"/>
      <c r="G31" s="137"/>
      <c r="H31" s="137"/>
      <c r="I31" s="137"/>
      <c r="J31" s="137"/>
      <c r="K31" s="137"/>
      <c r="L31" s="137"/>
    </row>
    <row r="32" spans="1:12" ht="147" customHeight="1" x14ac:dyDescent="0.3">
      <c r="A32" s="137" t="s">
        <v>28</v>
      </c>
      <c r="B32" s="137"/>
      <c r="C32" s="137"/>
      <c r="D32" s="137"/>
      <c r="E32" s="137"/>
      <c r="F32" s="137"/>
      <c r="G32" s="137"/>
      <c r="H32" s="137"/>
      <c r="I32" s="137"/>
      <c r="J32" s="137"/>
      <c r="K32" s="137"/>
      <c r="L32" s="137"/>
    </row>
    <row r="33" spans="1:12" ht="54.75" customHeight="1" x14ac:dyDescent="0.3">
      <c r="A33" s="137" t="s">
        <v>29</v>
      </c>
      <c r="B33" s="137"/>
      <c r="C33" s="137"/>
      <c r="D33" s="137"/>
      <c r="E33" s="137"/>
      <c r="F33" s="137"/>
      <c r="G33" s="137"/>
      <c r="H33" s="137"/>
      <c r="I33" s="137"/>
      <c r="J33" s="137"/>
      <c r="K33" s="137"/>
      <c r="L33" s="137"/>
    </row>
    <row r="34" spans="1:12" ht="51.75" customHeight="1" x14ac:dyDescent="0.3">
      <c r="A34" s="137" t="s">
        <v>30</v>
      </c>
      <c r="B34" s="137"/>
      <c r="C34" s="137"/>
      <c r="D34" s="137"/>
      <c r="E34" s="137"/>
      <c r="F34" s="137"/>
      <c r="G34" s="137"/>
      <c r="H34" s="137"/>
      <c r="I34" s="137"/>
      <c r="J34" s="137"/>
      <c r="K34" s="137"/>
      <c r="L34" s="137"/>
    </row>
    <row r="36" spans="1:12" x14ac:dyDescent="0.3">
      <c r="K36" s="24" t="s">
        <v>162</v>
      </c>
      <c r="L36" s="63" t="s">
        <v>241</v>
      </c>
    </row>
  </sheetData>
  <sheetProtection algorithmName="SHA-512" hashValue="0/4VqP/oAuNuLCJ5hizEcp63CZsdnyEUpgCL0rdXKiQl1+NuOkz8EHxtbEZj86KkSxqclZZ8n8acYF7gwNuS3g==" saltValue="3HZM8P4NHKAtQf2ZvdpsfA==" spinCount="100000" sheet="1" objects="1" scenarios="1"/>
  <mergeCells count="30">
    <mergeCell ref="A33:L33"/>
    <mergeCell ref="A34:L34"/>
    <mergeCell ref="A1:B1"/>
    <mergeCell ref="K1:L1"/>
    <mergeCell ref="A2:L2"/>
    <mergeCell ref="A3:L3"/>
    <mergeCell ref="A4:L4"/>
    <mergeCell ref="A6:L6"/>
    <mergeCell ref="A28:L28"/>
    <mergeCell ref="A29:L29"/>
    <mergeCell ref="A27:I27"/>
    <mergeCell ref="A30:L30"/>
    <mergeCell ref="A31:L31"/>
    <mergeCell ref="A32:L32"/>
    <mergeCell ref="A21:I21"/>
    <mergeCell ref="A22:B22"/>
    <mergeCell ref="A8:I8"/>
    <mergeCell ref="C22:I22"/>
    <mergeCell ref="A25:I25"/>
    <mergeCell ref="A11:A13"/>
    <mergeCell ref="B11:B13"/>
    <mergeCell ref="E11:E19"/>
    <mergeCell ref="G11:I11"/>
    <mergeCell ref="A14:A16"/>
    <mergeCell ref="B14:B16"/>
    <mergeCell ref="A17:A19"/>
    <mergeCell ref="B17:B19"/>
    <mergeCell ref="F17:F19"/>
    <mergeCell ref="A23:B24"/>
    <mergeCell ref="C23:I24"/>
  </mergeCells>
  <hyperlinks>
    <hyperlink ref="C23:I24" r:id="rId1" display="Accord salaire du 26 juin 2024, annexe III" xr:uid="{9D61BF9C-4E89-4692-A2AF-320D14461B24}"/>
  </hyperlinks>
  <pageMargins left="0.7" right="0.7" top="0.75" bottom="0.75" header="0.3" footer="0.3"/>
  <pageSetup paperSize="9" scale="43"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DEDE-3A75-4B1F-86A4-18FF8088681F}">
  <dimension ref="A1:R27"/>
  <sheetViews>
    <sheetView showGridLines="0" zoomScale="80" zoomScaleNormal="80" workbookViewId="0">
      <selection activeCell="B13" sqref="B13:B14"/>
    </sheetView>
  </sheetViews>
  <sheetFormatPr baseColWidth="10" defaultColWidth="10.5546875" defaultRowHeight="25.35" customHeight="1" x14ac:dyDescent="0.3"/>
  <cols>
    <col min="1" max="1" width="10.5546875" style="3"/>
    <col min="2" max="2" width="22" style="3" customWidth="1"/>
    <col min="3" max="3" width="19.44140625" style="3" customWidth="1"/>
    <col min="4" max="5" width="13.44140625" style="3" customWidth="1"/>
    <col min="6" max="6" width="11.5546875" style="3" customWidth="1"/>
    <col min="7" max="8" width="10.5546875" style="3"/>
    <col min="9" max="9" width="11.44140625" style="3" customWidth="1"/>
    <col min="10" max="10" width="10.44140625" style="3" customWidth="1"/>
    <col min="11" max="11" width="10.5546875" style="3"/>
    <col min="12" max="12" width="18" style="3" customWidth="1"/>
    <col min="13" max="13" width="12.5546875" style="3" customWidth="1"/>
    <col min="14" max="16384" width="10.5546875" style="3"/>
  </cols>
  <sheetData>
    <row r="1" spans="1:18" ht="21" customHeight="1" x14ac:dyDescent="0.3">
      <c r="A1" s="125" t="s">
        <v>242</v>
      </c>
      <c r="B1" s="125"/>
      <c r="C1" s="53"/>
      <c r="D1" s="53"/>
      <c r="E1" s="53"/>
      <c r="F1" s="53"/>
      <c r="G1" s="53"/>
      <c r="H1" s="53"/>
      <c r="I1" s="53"/>
      <c r="J1" s="53"/>
      <c r="L1" s="141" t="s">
        <v>135</v>
      </c>
      <c r="M1" s="141"/>
    </row>
    <row r="2" spans="1:18" ht="33.6" x14ac:dyDescent="0.3">
      <c r="A2" s="144" t="s">
        <v>87</v>
      </c>
      <c r="B2" s="144"/>
      <c r="C2" s="144"/>
      <c r="D2" s="144"/>
      <c r="E2" s="144"/>
      <c r="F2" s="144"/>
      <c r="G2" s="144"/>
      <c r="H2" s="144"/>
      <c r="I2" s="144"/>
      <c r="J2" s="144"/>
      <c r="K2" s="144"/>
      <c r="L2" s="144"/>
      <c r="M2" s="144"/>
    </row>
    <row r="3" spans="1:18" ht="66.75" customHeight="1" x14ac:dyDescent="0.3">
      <c r="A3" s="128" t="s">
        <v>1</v>
      </c>
      <c r="B3" s="128"/>
      <c r="C3" s="128"/>
      <c r="D3" s="128"/>
      <c r="E3" s="128"/>
      <c r="F3" s="128"/>
      <c r="G3" s="128"/>
      <c r="H3" s="128"/>
      <c r="I3" s="128"/>
      <c r="J3" s="128"/>
    </row>
    <row r="4" spans="1:18" ht="144.75" customHeight="1" x14ac:dyDescent="0.3">
      <c r="A4" s="124" t="s">
        <v>32</v>
      </c>
      <c r="B4" s="124"/>
      <c r="C4" s="124"/>
      <c r="D4" s="124"/>
      <c r="E4" s="124"/>
      <c r="F4" s="124"/>
      <c r="G4" s="124"/>
      <c r="H4" s="124"/>
      <c r="I4" s="124"/>
      <c r="J4" s="124"/>
      <c r="K4" s="124"/>
      <c r="L4" s="124"/>
      <c r="M4" s="124"/>
    </row>
    <row r="5" spans="1:18" ht="15.6" x14ac:dyDescent="0.3">
      <c r="A5" s="12"/>
      <c r="B5" s="15"/>
      <c r="C5" s="15"/>
      <c r="D5" s="15"/>
      <c r="E5" s="15"/>
      <c r="F5" s="15"/>
      <c r="G5" s="15"/>
      <c r="H5" s="15"/>
      <c r="I5" s="15"/>
      <c r="J5" s="15"/>
    </row>
    <row r="6" spans="1:18" ht="15.6" x14ac:dyDescent="0.3">
      <c r="A6" s="143" t="s">
        <v>3</v>
      </c>
      <c r="B6" s="143"/>
      <c r="C6" s="143"/>
      <c r="D6" s="143"/>
      <c r="E6" s="143"/>
      <c r="F6" s="143"/>
      <c r="G6" s="143"/>
      <c r="H6" s="143"/>
      <c r="I6" s="143"/>
      <c r="J6" s="15"/>
    </row>
    <row r="7" spans="1:18" ht="31.2" x14ac:dyDescent="0.3">
      <c r="A7" s="15"/>
      <c r="B7" s="7" t="s">
        <v>221</v>
      </c>
      <c r="C7" s="7" t="s">
        <v>4</v>
      </c>
      <c r="D7" s="7" t="s">
        <v>5</v>
      </c>
      <c r="E7" s="7" t="s">
        <v>6</v>
      </c>
      <c r="F7" s="7" t="s">
        <v>7</v>
      </c>
      <c r="G7" s="16"/>
      <c r="H7" s="16"/>
      <c r="I7" s="15"/>
      <c r="J7" s="15"/>
    </row>
    <row r="8" spans="1:18" ht="31.2" x14ac:dyDescent="0.3">
      <c r="A8" s="15"/>
      <c r="B8" s="7" t="s">
        <v>8</v>
      </c>
      <c r="C8" s="9" t="s">
        <v>9</v>
      </c>
      <c r="D8" s="9" t="s">
        <v>10</v>
      </c>
      <c r="E8" s="9" t="s">
        <v>88</v>
      </c>
      <c r="F8" s="142" t="s">
        <v>34</v>
      </c>
      <c r="G8" s="17"/>
      <c r="H8" s="17"/>
      <c r="I8" s="15"/>
      <c r="J8" s="15"/>
    </row>
    <row r="9" spans="1:18" ht="31.2" x14ac:dyDescent="0.3">
      <c r="A9" s="15"/>
      <c r="B9" s="7" t="s">
        <v>13</v>
      </c>
      <c r="C9" s="9" t="s">
        <v>14</v>
      </c>
      <c r="D9" s="9" t="s">
        <v>15</v>
      </c>
      <c r="E9" s="9" t="s">
        <v>35</v>
      </c>
      <c r="F9" s="142"/>
      <c r="G9" s="17"/>
      <c r="H9" s="17"/>
      <c r="I9" s="15"/>
      <c r="J9" s="15"/>
    </row>
    <row r="10" spans="1:18" ht="31.2" x14ac:dyDescent="0.3">
      <c r="A10" s="15"/>
      <c r="B10" s="7" t="s">
        <v>17</v>
      </c>
      <c r="C10" s="9" t="s">
        <v>18</v>
      </c>
      <c r="D10" s="9" t="s">
        <v>19</v>
      </c>
      <c r="E10" s="9" t="s">
        <v>36</v>
      </c>
      <c r="F10" s="142"/>
      <c r="G10" s="17"/>
      <c r="H10" s="17"/>
      <c r="I10" s="15"/>
      <c r="J10" s="15"/>
    </row>
    <row r="11" spans="1:18" ht="15.6" x14ac:dyDescent="0.3">
      <c r="A11" s="15"/>
      <c r="B11" s="16"/>
      <c r="C11" s="18"/>
      <c r="D11" s="18"/>
      <c r="E11" s="18"/>
      <c r="F11" s="17"/>
      <c r="G11" s="17"/>
      <c r="H11" s="17"/>
      <c r="I11" s="15"/>
      <c r="J11" s="15"/>
    </row>
    <row r="12" spans="1:18" ht="29.25" customHeight="1" x14ac:dyDescent="0.3">
      <c r="A12" s="12" t="s">
        <v>21</v>
      </c>
      <c r="B12" s="12"/>
      <c r="C12" s="12"/>
      <c r="D12" s="12"/>
      <c r="E12" s="12"/>
      <c r="F12" s="12"/>
      <c r="G12" s="12"/>
      <c r="H12" s="12"/>
      <c r="I12" s="12"/>
      <c r="J12" s="15"/>
    </row>
    <row r="13" spans="1:18" ht="15.6" x14ac:dyDescent="0.3">
      <c r="A13" s="15"/>
      <c r="B13" s="130" t="s">
        <v>246</v>
      </c>
      <c r="C13" s="148" t="s">
        <v>37</v>
      </c>
      <c r="D13" s="169"/>
      <c r="E13" s="169"/>
      <c r="F13" s="169"/>
      <c r="G13" s="169"/>
      <c r="H13" s="169"/>
      <c r="I13" s="169"/>
      <c r="J13" s="169"/>
      <c r="K13" s="169"/>
      <c r="L13" s="169"/>
      <c r="M13" s="149"/>
    </row>
    <row r="14" spans="1:18" ht="15.6" x14ac:dyDescent="0.3">
      <c r="A14" s="15"/>
      <c r="B14" s="130"/>
      <c r="C14" s="7" t="s">
        <v>38</v>
      </c>
      <c r="D14" s="7" t="s">
        <v>39</v>
      </c>
      <c r="E14" s="7" t="s">
        <v>40</v>
      </c>
      <c r="F14" s="7" t="s">
        <v>41</v>
      </c>
      <c r="G14" s="7" t="s">
        <v>42</v>
      </c>
      <c r="H14" s="7" t="s">
        <v>43</v>
      </c>
      <c r="I14" s="7" t="s">
        <v>44</v>
      </c>
      <c r="J14" s="7" t="s">
        <v>45</v>
      </c>
      <c r="K14" s="7" t="s">
        <v>46</v>
      </c>
      <c r="L14" s="7" t="s">
        <v>47</v>
      </c>
      <c r="M14" s="7" t="s">
        <v>48</v>
      </c>
    </row>
    <row r="15" spans="1:18" s="26" customFormat="1" ht="15.6" x14ac:dyDescent="0.3">
      <c r="A15" s="25"/>
      <c r="B15" s="95" t="s">
        <v>236</v>
      </c>
      <c r="C15" s="96" t="s">
        <v>227</v>
      </c>
      <c r="D15" s="104" t="s">
        <v>235</v>
      </c>
      <c r="E15" s="19">
        <v>21987</v>
      </c>
      <c r="F15" s="19">
        <v>23735</v>
      </c>
      <c r="G15" s="19">
        <v>24822</v>
      </c>
      <c r="H15" s="19">
        <v>25909</v>
      </c>
      <c r="I15" s="19">
        <v>28151</v>
      </c>
      <c r="J15" s="19">
        <v>32470</v>
      </c>
      <c r="K15" s="19">
        <v>37147</v>
      </c>
      <c r="L15" s="19">
        <v>41656</v>
      </c>
      <c r="M15" s="19">
        <v>51004</v>
      </c>
    </row>
    <row r="16" spans="1:18" s="26" customFormat="1" ht="15.6" customHeight="1" x14ac:dyDescent="0.3">
      <c r="A16" s="25"/>
      <c r="C16" s="139" t="s">
        <v>213</v>
      </c>
      <c r="D16" s="139"/>
      <c r="E16" s="139"/>
      <c r="F16" s="139"/>
      <c r="G16" s="139"/>
      <c r="H16" s="139"/>
      <c r="I16" s="139"/>
      <c r="J16" s="139"/>
      <c r="K16" s="139"/>
      <c r="L16" s="139"/>
      <c r="M16" s="139"/>
      <c r="N16" s="3"/>
      <c r="O16" s="27"/>
      <c r="P16" s="27"/>
      <c r="Q16" s="27"/>
      <c r="R16" s="27"/>
    </row>
    <row r="17" spans="1:18" s="26" customFormat="1" ht="15.6" x14ac:dyDescent="0.3">
      <c r="A17" s="25"/>
      <c r="B17" s="62"/>
      <c r="C17" s="140" t="s">
        <v>228</v>
      </c>
      <c r="D17" s="140"/>
      <c r="E17" s="140"/>
      <c r="F17" s="140"/>
      <c r="G17" s="140"/>
      <c r="H17" s="140"/>
      <c r="I17" s="140"/>
      <c r="J17" s="140"/>
      <c r="K17" s="140"/>
      <c r="L17" s="140"/>
      <c r="M17" s="140"/>
      <c r="N17" s="27"/>
      <c r="O17" s="27"/>
      <c r="P17" s="27"/>
      <c r="Q17" s="27"/>
      <c r="R17" s="27"/>
    </row>
    <row r="18" spans="1:18" ht="15.6" x14ac:dyDescent="0.3">
      <c r="A18" s="15"/>
      <c r="B18" s="15"/>
      <c r="C18" s="15"/>
      <c r="D18" s="15"/>
      <c r="E18" s="15"/>
      <c r="F18" s="15"/>
      <c r="G18" s="15"/>
      <c r="H18" s="15"/>
      <c r="I18" s="15"/>
      <c r="J18" s="15"/>
    </row>
    <row r="19" spans="1:18" ht="15.6" x14ac:dyDescent="0.3">
      <c r="A19" s="143" t="s">
        <v>24</v>
      </c>
      <c r="B19" s="143"/>
      <c r="C19" s="143"/>
      <c r="D19" s="143"/>
      <c r="E19" s="143"/>
      <c r="F19" s="143"/>
      <c r="G19" s="143"/>
      <c r="H19" s="143"/>
      <c r="I19" s="143"/>
      <c r="J19" s="15"/>
    </row>
    <row r="20" spans="1:18" ht="63.75" customHeight="1" x14ac:dyDescent="0.3">
      <c r="A20" s="137" t="s">
        <v>223</v>
      </c>
      <c r="B20" s="137"/>
      <c r="C20" s="137"/>
      <c r="D20" s="137"/>
      <c r="E20" s="137"/>
      <c r="F20" s="137"/>
      <c r="G20" s="137"/>
      <c r="H20" s="137"/>
      <c r="I20" s="137"/>
      <c r="J20" s="137"/>
      <c r="K20" s="137"/>
      <c r="L20" s="137"/>
      <c r="M20" s="137"/>
    </row>
    <row r="21" spans="1:18" ht="44.25" customHeight="1" x14ac:dyDescent="0.3">
      <c r="A21" s="168" t="s">
        <v>25</v>
      </c>
      <c r="B21" s="168"/>
      <c r="C21" s="168"/>
      <c r="D21" s="168"/>
      <c r="E21" s="168"/>
      <c r="F21" s="168"/>
      <c r="G21" s="168"/>
      <c r="H21" s="168"/>
      <c r="I21" s="168"/>
      <c r="J21" s="168"/>
      <c r="K21" s="168"/>
      <c r="L21" s="168"/>
      <c r="M21" s="168"/>
    </row>
    <row r="22" spans="1:18" ht="45" customHeight="1" x14ac:dyDescent="0.3">
      <c r="A22" s="168" t="s">
        <v>26</v>
      </c>
      <c r="B22" s="168"/>
      <c r="C22" s="168"/>
      <c r="D22" s="168"/>
      <c r="E22" s="168"/>
      <c r="F22" s="168"/>
      <c r="G22" s="168"/>
      <c r="H22" s="168"/>
      <c r="I22" s="168"/>
      <c r="J22" s="168"/>
      <c r="K22" s="168"/>
      <c r="L22" s="168"/>
      <c r="M22" s="168"/>
    </row>
    <row r="23" spans="1:18" ht="102" customHeight="1" x14ac:dyDescent="0.3">
      <c r="A23" s="168" t="s">
        <v>27</v>
      </c>
      <c r="B23" s="168"/>
      <c r="C23" s="168"/>
      <c r="D23" s="168"/>
      <c r="E23" s="168"/>
      <c r="F23" s="168"/>
      <c r="G23" s="168"/>
      <c r="H23" s="168"/>
      <c r="I23" s="168"/>
      <c r="J23" s="168"/>
      <c r="K23" s="168"/>
      <c r="L23" s="168"/>
      <c r="M23" s="168"/>
    </row>
    <row r="24" spans="1:18" ht="128.25" customHeight="1" x14ac:dyDescent="0.3">
      <c r="A24" s="168" t="s">
        <v>28</v>
      </c>
      <c r="B24" s="168"/>
      <c r="C24" s="168"/>
      <c r="D24" s="168"/>
      <c r="E24" s="168"/>
      <c r="F24" s="168"/>
      <c r="G24" s="168"/>
      <c r="H24" s="168"/>
      <c r="I24" s="168"/>
      <c r="J24" s="168"/>
      <c r="K24" s="168"/>
      <c r="L24" s="168"/>
      <c r="M24" s="168"/>
    </row>
    <row r="25" spans="1:18" ht="57" customHeight="1" x14ac:dyDescent="0.3">
      <c r="A25" s="168" t="s">
        <v>29</v>
      </c>
      <c r="B25" s="168"/>
      <c r="C25" s="168"/>
      <c r="D25" s="168"/>
      <c r="E25" s="168"/>
      <c r="F25" s="168"/>
      <c r="G25" s="168"/>
      <c r="H25" s="168"/>
      <c r="I25" s="168"/>
      <c r="J25" s="168"/>
      <c r="K25" s="168"/>
      <c r="L25" s="168"/>
      <c r="M25" s="168"/>
    </row>
    <row r="26" spans="1:18" ht="45.75" customHeight="1" x14ac:dyDescent="0.3">
      <c r="A26" s="168" t="s">
        <v>30</v>
      </c>
      <c r="B26" s="168"/>
      <c r="C26" s="168"/>
      <c r="D26" s="168"/>
      <c r="E26" s="168"/>
      <c r="F26" s="168"/>
      <c r="G26" s="168"/>
      <c r="H26" s="168"/>
      <c r="I26" s="168"/>
      <c r="J26" s="168"/>
      <c r="K26" s="168"/>
      <c r="L26" s="168"/>
      <c r="M26" s="168"/>
    </row>
    <row r="27" spans="1:18" ht="36" customHeight="1" x14ac:dyDescent="0.3">
      <c r="L27" s="2" t="s">
        <v>163</v>
      </c>
      <c r="M27" s="63" t="s">
        <v>241</v>
      </c>
    </row>
  </sheetData>
  <sheetProtection algorithmName="SHA-512" hashValue="W90YwFTrzJhwmVhwWKqOMpUQUJaWD6Ngq9bgkO6DNxq43KLEQtWA1flkMg+YNhtvOftEzh91IN68zgVREueOTA==" saltValue="Qx7s8OVfaCZsaNr3IWbhuA==" spinCount="100000" sheet="1" objects="1" scenarios="1"/>
  <mergeCells count="19">
    <mergeCell ref="A22:M22"/>
    <mergeCell ref="A23:M23"/>
    <mergeCell ref="A24:M24"/>
    <mergeCell ref="A25:M25"/>
    <mergeCell ref="A26:M26"/>
    <mergeCell ref="A1:B1"/>
    <mergeCell ref="L1:M1"/>
    <mergeCell ref="A4:M4"/>
    <mergeCell ref="A2:M2"/>
    <mergeCell ref="B13:B14"/>
    <mergeCell ref="C13:M13"/>
    <mergeCell ref="A19:I19"/>
    <mergeCell ref="A20:M20"/>
    <mergeCell ref="A21:M21"/>
    <mergeCell ref="A3:J3"/>
    <mergeCell ref="A6:I6"/>
    <mergeCell ref="F8:F10"/>
    <mergeCell ref="C17:M17"/>
    <mergeCell ref="C16:M16"/>
  </mergeCells>
  <pageMargins left="0.7" right="0.7" top="0.75" bottom="0.75" header="0.3" footer="0.3"/>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A187-0EFF-4A5B-B31C-227CAE30AE48}">
  <dimension ref="A1:L29"/>
  <sheetViews>
    <sheetView showGridLines="0" topLeftCell="A8" zoomScale="80" zoomScaleNormal="80" workbookViewId="0">
      <selection activeCell="N13" sqref="N13"/>
    </sheetView>
  </sheetViews>
  <sheetFormatPr baseColWidth="10" defaultRowHeight="14.4" x14ac:dyDescent="0.3"/>
  <cols>
    <col min="1" max="1" width="8.44140625" customWidth="1"/>
    <col min="2" max="2" width="22" customWidth="1"/>
    <col min="5" max="5" width="11.5546875" customWidth="1"/>
    <col min="7" max="7" width="13.5546875" customWidth="1"/>
    <col min="10" max="10" width="16.44140625" customWidth="1"/>
    <col min="12" max="12" width="19.44140625" customWidth="1"/>
  </cols>
  <sheetData>
    <row r="1" spans="1:12" ht="20.25" customHeight="1" x14ac:dyDescent="0.3">
      <c r="A1" s="125" t="s">
        <v>242</v>
      </c>
      <c r="B1" s="125"/>
      <c r="C1" s="53"/>
      <c r="D1" s="53"/>
      <c r="E1" s="53"/>
      <c r="F1" s="53"/>
      <c r="G1" s="53"/>
      <c r="H1" s="53"/>
      <c r="I1" s="53"/>
      <c r="J1" s="53"/>
      <c r="K1" s="126" t="s">
        <v>135</v>
      </c>
      <c r="L1" s="126"/>
    </row>
    <row r="2" spans="1:12" ht="33.6" x14ac:dyDescent="0.3">
      <c r="A2" s="144" t="s">
        <v>89</v>
      </c>
      <c r="B2" s="144"/>
      <c r="C2" s="144"/>
      <c r="D2" s="144"/>
      <c r="E2" s="144"/>
      <c r="F2" s="144"/>
      <c r="G2" s="144"/>
      <c r="H2" s="144"/>
      <c r="I2" s="144"/>
      <c r="J2" s="144"/>
      <c r="K2" s="144"/>
      <c r="L2" s="144"/>
    </row>
    <row r="3" spans="1:12" s="3" customFormat="1" ht="54" customHeight="1" x14ac:dyDescent="0.3">
      <c r="A3" s="128" t="s">
        <v>1</v>
      </c>
      <c r="B3" s="128"/>
      <c r="C3" s="128"/>
      <c r="D3" s="128"/>
      <c r="E3" s="128"/>
      <c r="F3" s="128"/>
      <c r="G3" s="128"/>
      <c r="H3" s="128"/>
      <c r="I3" s="128"/>
      <c r="J3" s="128"/>
      <c r="K3" s="128"/>
      <c r="L3" s="128"/>
    </row>
    <row r="4" spans="1:12" ht="42" customHeight="1" x14ac:dyDescent="0.3">
      <c r="A4" s="128" t="s">
        <v>232</v>
      </c>
      <c r="B4" s="128"/>
      <c r="C4" s="128"/>
      <c r="D4" s="128"/>
      <c r="E4" s="128"/>
      <c r="F4" s="128"/>
      <c r="G4" s="128"/>
      <c r="H4" s="128"/>
      <c r="I4" s="128"/>
      <c r="J4" s="128"/>
      <c r="K4" s="128"/>
      <c r="L4" s="128"/>
    </row>
    <row r="5" spans="1:12" ht="15.6" x14ac:dyDescent="0.3">
      <c r="A5" s="4"/>
      <c r="B5" s="4"/>
      <c r="C5" s="4"/>
      <c r="D5" s="4"/>
      <c r="E5" s="4"/>
      <c r="F5" s="4"/>
      <c r="G5" s="4"/>
      <c r="H5" s="4"/>
      <c r="I5" s="4"/>
      <c r="J5" s="13"/>
      <c r="K5" s="54"/>
      <c r="L5" s="54"/>
    </row>
    <row r="6" spans="1:12" ht="99.75" customHeight="1" x14ac:dyDescent="0.3">
      <c r="A6" s="170" t="s">
        <v>32</v>
      </c>
      <c r="B6" s="170"/>
      <c r="C6" s="170"/>
      <c r="D6" s="170"/>
      <c r="E6" s="170"/>
      <c r="F6" s="170"/>
      <c r="G6" s="170"/>
      <c r="H6" s="170"/>
      <c r="I6" s="170"/>
      <c r="J6" s="170"/>
      <c r="K6" s="170"/>
      <c r="L6" s="170"/>
    </row>
    <row r="7" spans="1:12" ht="15.6" x14ac:dyDescent="0.3">
      <c r="A7" s="12"/>
      <c r="B7" s="15"/>
      <c r="C7" s="15"/>
      <c r="D7" s="15"/>
      <c r="E7" s="15"/>
      <c r="F7" s="15"/>
      <c r="G7" s="15"/>
      <c r="H7" s="15"/>
      <c r="I7" s="15"/>
      <c r="J7" s="5"/>
    </row>
    <row r="8" spans="1:12" ht="23.25" customHeight="1" x14ac:dyDescent="0.3">
      <c r="A8" s="143" t="s">
        <v>3</v>
      </c>
      <c r="B8" s="143"/>
      <c r="C8" s="143"/>
      <c r="D8" s="143"/>
      <c r="E8" s="143"/>
      <c r="F8" s="143"/>
      <c r="G8" s="143"/>
      <c r="H8" s="143"/>
      <c r="I8" s="143"/>
      <c r="J8" s="5"/>
    </row>
    <row r="9" spans="1:12" ht="31.2" x14ac:dyDescent="0.3">
      <c r="A9" s="15"/>
      <c r="B9" s="7" t="s">
        <v>221</v>
      </c>
      <c r="C9" s="7" t="s">
        <v>4</v>
      </c>
      <c r="D9" s="7" t="s">
        <v>5</v>
      </c>
      <c r="E9" s="7" t="s">
        <v>6</v>
      </c>
      <c r="F9" s="7" t="s">
        <v>7</v>
      </c>
      <c r="G9" s="16"/>
      <c r="H9" s="16"/>
      <c r="I9" s="15"/>
      <c r="J9" s="5"/>
    </row>
    <row r="10" spans="1:12" ht="17.399999999999999" x14ac:dyDescent="0.3">
      <c r="A10" s="15"/>
      <c r="B10" s="7" t="s">
        <v>8</v>
      </c>
      <c r="C10" s="9" t="s">
        <v>199</v>
      </c>
      <c r="D10" s="9" t="s">
        <v>202</v>
      </c>
      <c r="E10" s="9" t="s">
        <v>205</v>
      </c>
      <c r="F10" s="142" t="s">
        <v>208</v>
      </c>
      <c r="G10" s="17"/>
      <c r="H10" s="17"/>
      <c r="I10" s="15"/>
      <c r="J10" s="5"/>
    </row>
    <row r="11" spans="1:12" ht="17.399999999999999" x14ac:dyDescent="0.3">
      <c r="A11" s="15"/>
      <c r="B11" s="7" t="s">
        <v>13</v>
      </c>
      <c r="C11" s="9" t="s">
        <v>200</v>
      </c>
      <c r="D11" s="9" t="s">
        <v>203</v>
      </c>
      <c r="E11" s="9" t="s">
        <v>206</v>
      </c>
      <c r="F11" s="142"/>
      <c r="G11" s="17"/>
      <c r="H11" s="17"/>
      <c r="I11" s="15"/>
      <c r="J11" s="5"/>
    </row>
    <row r="12" spans="1:12" ht="17.399999999999999" x14ac:dyDescent="0.3">
      <c r="A12" s="15"/>
      <c r="B12" s="7" t="s">
        <v>17</v>
      </c>
      <c r="C12" s="9" t="s">
        <v>201</v>
      </c>
      <c r="D12" s="9" t="s">
        <v>204</v>
      </c>
      <c r="E12" s="9" t="s">
        <v>207</v>
      </c>
      <c r="F12" s="142"/>
      <c r="G12" s="17"/>
      <c r="H12" s="17"/>
      <c r="I12" s="15"/>
      <c r="J12" s="5"/>
    </row>
    <row r="13" spans="1:12" ht="15.6" x14ac:dyDescent="0.3">
      <c r="A13" s="15"/>
      <c r="B13" s="16"/>
      <c r="C13" s="18"/>
      <c r="D13" s="18"/>
      <c r="E13" s="18"/>
      <c r="F13" s="17"/>
      <c r="G13" s="17"/>
      <c r="H13" s="17"/>
      <c r="I13" s="15"/>
      <c r="J13" s="5"/>
    </row>
    <row r="14" spans="1:12" ht="30.75" customHeight="1" x14ac:dyDescent="0.3">
      <c r="A14" s="12" t="s">
        <v>21</v>
      </c>
      <c r="B14" s="12"/>
      <c r="C14" s="12"/>
      <c r="D14" s="12"/>
      <c r="E14" s="12"/>
      <c r="F14" s="12"/>
      <c r="G14" s="12"/>
      <c r="H14" s="12"/>
      <c r="I14" s="12"/>
      <c r="J14" s="5"/>
    </row>
    <row r="15" spans="1:12" ht="58.5" customHeight="1" x14ac:dyDescent="0.3">
      <c r="A15" s="15"/>
      <c r="B15" s="130" t="s">
        <v>247</v>
      </c>
      <c r="C15" s="130" t="s">
        <v>209</v>
      </c>
      <c r="D15" s="130"/>
      <c r="E15" s="130"/>
      <c r="F15" s="130"/>
      <c r="G15" s="130"/>
      <c r="H15" s="130"/>
      <c r="I15" s="130"/>
      <c r="J15" s="130"/>
    </row>
    <row r="16" spans="1:12" s="30" customFormat="1" ht="15.6" x14ac:dyDescent="0.3">
      <c r="A16" s="15"/>
      <c r="B16" s="130"/>
      <c r="C16" s="29" t="s">
        <v>38</v>
      </c>
      <c r="D16" s="29" t="s">
        <v>54</v>
      </c>
      <c r="E16" s="29" t="s">
        <v>55</v>
      </c>
      <c r="F16" s="29" t="s">
        <v>56</v>
      </c>
      <c r="G16" s="29" t="s">
        <v>42</v>
      </c>
      <c r="H16" s="29" t="s">
        <v>43</v>
      </c>
      <c r="I16" s="29" t="s">
        <v>44</v>
      </c>
      <c r="J16" s="29" t="s">
        <v>45</v>
      </c>
    </row>
    <row r="17" spans="1:12" s="30" customFormat="1" ht="15.6" x14ac:dyDescent="0.3">
      <c r="A17" s="15"/>
      <c r="B17" s="95" t="s">
        <v>236</v>
      </c>
      <c r="C17" s="19">
        <v>22735</v>
      </c>
      <c r="D17" s="19">
        <v>23909</v>
      </c>
      <c r="E17" s="19">
        <v>25403</v>
      </c>
      <c r="F17" s="19">
        <v>28280</v>
      </c>
      <c r="G17" s="19">
        <v>32217</v>
      </c>
      <c r="H17" s="19">
        <v>38230</v>
      </c>
      <c r="I17" s="19">
        <v>44384</v>
      </c>
      <c r="J17" s="19">
        <v>54405</v>
      </c>
    </row>
    <row r="18" spans="1:12" s="30" customFormat="1" ht="15.6" customHeight="1" x14ac:dyDescent="0.3">
      <c r="A18" s="5"/>
      <c r="B18" s="140"/>
      <c r="C18" s="140"/>
      <c r="D18" s="140"/>
      <c r="E18" s="140"/>
      <c r="F18" s="140"/>
      <c r="G18" s="140"/>
      <c r="H18" s="140"/>
      <c r="I18" s="140"/>
      <c r="J18" s="140"/>
      <c r="K18" s="140"/>
      <c r="L18" s="140"/>
    </row>
    <row r="19" spans="1:12" s="30" customFormat="1" ht="15.6" x14ac:dyDescent="0.3">
      <c r="A19" s="15"/>
      <c r="B19" s="171"/>
      <c r="C19" s="171"/>
      <c r="D19" s="171"/>
      <c r="E19" s="171"/>
      <c r="F19" s="171"/>
      <c r="G19" s="171"/>
      <c r="H19" s="171"/>
      <c r="I19" s="171"/>
      <c r="J19" s="171"/>
      <c r="K19" s="171"/>
      <c r="L19" s="171"/>
    </row>
    <row r="20" spans="1:12" ht="15.6" x14ac:dyDescent="0.3">
      <c r="A20" s="143" t="s">
        <v>24</v>
      </c>
      <c r="B20" s="143"/>
      <c r="C20" s="143"/>
      <c r="D20" s="143"/>
      <c r="E20" s="143"/>
      <c r="F20" s="143"/>
      <c r="G20" s="143"/>
      <c r="H20" s="143"/>
      <c r="I20" s="143"/>
      <c r="J20" s="5"/>
    </row>
    <row r="21" spans="1:12" ht="73.5" customHeight="1" x14ac:dyDescent="0.3">
      <c r="A21" s="137" t="s">
        <v>223</v>
      </c>
      <c r="B21" s="137"/>
      <c r="C21" s="137"/>
      <c r="D21" s="137"/>
      <c r="E21" s="137"/>
      <c r="F21" s="137"/>
      <c r="G21" s="137"/>
      <c r="H21" s="137"/>
      <c r="I21" s="137"/>
      <c r="J21" s="137"/>
      <c r="K21" s="137"/>
      <c r="L21" s="137"/>
    </row>
    <row r="22" spans="1:12" ht="42" customHeight="1" x14ac:dyDescent="0.3">
      <c r="A22" s="137" t="s">
        <v>25</v>
      </c>
      <c r="B22" s="137"/>
      <c r="C22" s="137"/>
      <c r="D22" s="137"/>
      <c r="E22" s="137"/>
      <c r="F22" s="137"/>
      <c r="G22" s="137"/>
      <c r="H22" s="137"/>
      <c r="I22" s="137"/>
      <c r="J22" s="137"/>
      <c r="K22" s="137"/>
      <c r="L22" s="137"/>
    </row>
    <row r="23" spans="1:12" ht="42" customHeight="1" x14ac:dyDescent="0.3">
      <c r="A23" s="137" t="s">
        <v>26</v>
      </c>
      <c r="B23" s="137"/>
      <c r="C23" s="137"/>
      <c r="D23" s="137"/>
      <c r="E23" s="137"/>
      <c r="F23" s="137"/>
      <c r="G23" s="137"/>
      <c r="H23" s="137"/>
      <c r="I23" s="137"/>
      <c r="J23" s="137"/>
      <c r="K23" s="137"/>
      <c r="L23" s="137"/>
    </row>
    <row r="24" spans="1:12" ht="122.25" customHeight="1" x14ac:dyDescent="0.3">
      <c r="A24" s="137" t="s">
        <v>27</v>
      </c>
      <c r="B24" s="137"/>
      <c r="C24" s="137"/>
      <c r="D24" s="137"/>
      <c r="E24" s="137"/>
      <c r="F24" s="137"/>
      <c r="G24" s="137"/>
      <c r="H24" s="137"/>
      <c r="I24" s="137"/>
      <c r="J24" s="137"/>
      <c r="K24" s="137"/>
      <c r="L24" s="137"/>
    </row>
    <row r="25" spans="1:12" ht="165.75" customHeight="1" x14ac:dyDescent="0.3">
      <c r="A25" s="137" t="s">
        <v>28</v>
      </c>
      <c r="B25" s="137"/>
      <c r="C25" s="137"/>
      <c r="D25" s="137"/>
      <c r="E25" s="137"/>
      <c r="F25" s="137"/>
      <c r="G25" s="137"/>
      <c r="H25" s="137"/>
      <c r="I25" s="137"/>
      <c r="J25" s="137"/>
      <c r="K25" s="137"/>
      <c r="L25" s="137"/>
    </row>
    <row r="26" spans="1:12" ht="52.5" customHeight="1" x14ac:dyDescent="0.3">
      <c r="A26" s="137" t="s">
        <v>29</v>
      </c>
      <c r="B26" s="137"/>
      <c r="C26" s="137"/>
      <c r="D26" s="137"/>
      <c r="E26" s="137"/>
      <c r="F26" s="137"/>
      <c r="G26" s="137"/>
      <c r="H26" s="137"/>
      <c r="I26" s="137"/>
      <c r="J26" s="137"/>
      <c r="K26" s="137"/>
      <c r="L26" s="137"/>
    </row>
    <row r="27" spans="1:12" ht="53.25" customHeight="1" x14ac:dyDescent="0.3">
      <c r="A27" s="137" t="s">
        <v>30</v>
      </c>
      <c r="B27" s="137"/>
      <c r="C27" s="137"/>
      <c r="D27" s="137"/>
      <c r="E27" s="137"/>
      <c r="F27" s="137"/>
      <c r="G27" s="137"/>
      <c r="H27" s="137"/>
      <c r="I27" s="137"/>
      <c r="J27" s="137"/>
      <c r="K27" s="137"/>
      <c r="L27" s="137"/>
    </row>
    <row r="29" spans="1:12" x14ac:dyDescent="0.3">
      <c r="K29" s="2" t="s">
        <v>164</v>
      </c>
      <c r="L29" s="63" t="s">
        <v>241</v>
      </c>
    </row>
  </sheetData>
  <sheetProtection algorithmName="SHA-512" hashValue="U3b/3PtJUwLQvGIyqu9iRiZXPc84D1iFKDWfBeUZAeWUzHQkPFdtnwN6LpXtuFqy1Bz5zcAclF6gUJlV5j1exw==" saltValue="U7MThdoaHLOSOQi/0ZqBVA==" spinCount="100000" sheet="1" objects="1" scenarios="1"/>
  <mergeCells count="20">
    <mergeCell ref="A23:L23"/>
    <mergeCell ref="A24:L24"/>
    <mergeCell ref="A25:L25"/>
    <mergeCell ref="A26:L26"/>
    <mergeCell ref="A27:L27"/>
    <mergeCell ref="A1:B1"/>
    <mergeCell ref="K1:L1"/>
    <mergeCell ref="A2:L2"/>
    <mergeCell ref="A3:L3"/>
    <mergeCell ref="A4:L4"/>
    <mergeCell ref="A22:L22"/>
    <mergeCell ref="A8:I8"/>
    <mergeCell ref="F10:F12"/>
    <mergeCell ref="A6:L6"/>
    <mergeCell ref="B15:B16"/>
    <mergeCell ref="C15:J15"/>
    <mergeCell ref="A20:I20"/>
    <mergeCell ref="A21:L21"/>
    <mergeCell ref="B18:L18"/>
    <mergeCell ref="B19:L19"/>
  </mergeCells>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10</vt:i4>
      </vt:variant>
    </vt:vector>
  </HeadingPairs>
  <TitlesOfParts>
    <vt:vector size="27" baseType="lpstr">
      <vt:lpstr>SOMMAIRE</vt:lpstr>
      <vt:lpstr>LEGAL</vt:lpstr>
      <vt:lpstr>à statut</vt:lpstr>
      <vt:lpstr>Agents Généraux d'assurance</vt:lpstr>
      <vt:lpstr>Banque</vt:lpstr>
      <vt:lpstr>Banque populaire</vt:lpstr>
      <vt:lpstr>Bureaux d'études </vt:lpstr>
      <vt:lpstr>Caisse d'épargne</vt:lpstr>
      <vt:lpstr>Courtage d'assurance</vt:lpstr>
      <vt:lpstr>Crédit mutuel</vt:lpstr>
      <vt:lpstr>Ecomonistes de la construction</vt:lpstr>
      <vt:lpstr>Experts comptables et CAC</vt:lpstr>
      <vt:lpstr>Géomètres</vt:lpstr>
      <vt:lpstr>Marchés financiers</vt:lpstr>
      <vt:lpstr>Sociétés d'assitance</vt:lpstr>
      <vt:lpstr>Sociétés d'assurance</vt:lpstr>
      <vt:lpstr>Sociétés financières</vt:lpstr>
      <vt:lpstr>'Banque populaire'!Zone_d_impression</vt:lpstr>
      <vt:lpstr>'Bureaux d''études '!Zone_d_impression</vt:lpstr>
      <vt:lpstr>'Courtage d''assurance'!Zone_d_impression</vt:lpstr>
      <vt:lpstr>'Crédit mutuel'!Zone_d_impression</vt:lpstr>
      <vt:lpstr>'Experts comptables et CAC'!Zone_d_impression</vt:lpstr>
      <vt:lpstr>Géomètres!Zone_d_impression</vt:lpstr>
      <vt:lpstr>'Marchés financiers'!Zone_d_impression</vt:lpstr>
      <vt:lpstr>'Sociétés d''assitance'!Zone_d_impression</vt:lpstr>
      <vt:lpstr>'Sociétés financières'!Zone_d_impression</vt:lpstr>
      <vt:lpstr>SOMMAIRE!Zone_d_impression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MADIGOU Emilie</dc:creator>
  <cp:lastModifiedBy>CHAUVET Francine</cp:lastModifiedBy>
  <cp:lastPrinted>2021-11-29T12:53:39Z</cp:lastPrinted>
  <dcterms:created xsi:type="dcterms:W3CDTF">2021-10-19T08:57:17Z</dcterms:created>
  <dcterms:modified xsi:type="dcterms:W3CDTF">2025-08-21T15:17:30Z</dcterms:modified>
</cp:coreProperties>
</file>