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-file-01\Directions\DRPC\OCCITANIE - NA\Antenne Sud-Ouest\2.2 COFI\2.2 COFI_2021\2.2 FNE\"/>
    </mc:Choice>
  </mc:AlternateContent>
  <xr:revisionPtr revIDLastSave="0" documentId="13_ncr:1_{D3448E44-49C5-403B-A092-EA71436EF398}" xr6:coauthVersionLast="46" xr6:coauthVersionMax="46" xr10:uidLastSave="{00000000-0000-0000-0000-000000000000}"/>
  <bookViews>
    <workbookView xWindow="-108" yWindow="-108" windowWidth="23256" windowHeight="12576" xr2:uid="{E83EA7AB-F736-4977-B0C0-DBFF3B0A8EE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30" i="1"/>
  <c r="J30" i="1" l="1"/>
  <c r="J31" i="1"/>
  <c r="J32" i="1"/>
  <c r="J33" i="1"/>
  <c r="J34" i="1"/>
  <c r="J35" i="1"/>
  <c r="J36" i="1"/>
  <c r="J37" i="1"/>
  <c r="J38" i="1"/>
  <c r="J29" i="1"/>
  <c r="N29" i="1"/>
  <c r="F39" i="1" l="1"/>
  <c r="K30" i="1"/>
  <c r="K31" i="1"/>
  <c r="K32" i="1"/>
  <c r="K33" i="1"/>
  <c r="K34" i="1"/>
  <c r="K35" i="1"/>
  <c r="K36" i="1"/>
  <c r="K37" i="1"/>
  <c r="K38" i="1"/>
  <c r="K29" i="1"/>
  <c r="K39" i="1" s="1"/>
  <c r="I39" i="1"/>
  <c r="D39" i="1"/>
  <c r="E5" i="1"/>
  <c r="L39" i="1" l="1"/>
</calcChain>
</file>

<file path=xl/sharedStrings.xml><?xml version="1.0" encoding="utf-8"?>
<sst xmlns="http://schemas.openxmlformats.org/spreadsheetml/2006/main" count="61" uniqueCount="61">
  <si>
    <t>Activité Partielle</t>
  </si>
  <si>
    <t>APLD</t>
  </si>
  <si>
    <t>La situation de votre entreprise :</t>
  </si>
  <si>
    <t>Parcours certifiant</t>
  </si>
  <si>
    <t>Parcours compétences spécifiques / Covid-19</t>
  </si>
  <si>
    <t>Parcours anticipation des mutations</t>
  </si>
  <si>
    <t>Nombre stagiaires</t>
  </si>
  <si>
    <t>Votre entreprise :</t>
  </si>
  <si>
    <t>Nom de l'entreprise :</t>
  </si>
  <si>
    <t>Code adhérent Atlas :</t>
  </si>
  <si>
    <t>Total</t>
  </si>
  <si>
    <t>Email :</t>
  </si>
  <si>
    <t>Contact entreprise :</t>
  </si>
  <si>
    <t>coûts horaires stagiaires</t>
  </si>
  <si>
    <t>Détail des parcours de formation :</t>
  </si>
  <si>
    <t>coût pédagogique du parcours</t>
  </si>
  <si>
    <t>Intitulé de chaque formation du parcours</t>
  </si>
  <si>
    <t>Adresse email</t>
  </si>
  <si>
    <t>Paris</t>
  </si>
  <si>
    <t>Lille</t>
  </si>
  <si>
    <t>Marseille</t>
  </si>
  <si>
    <t>Lyon</t>
  </si>
  <si>
    <t>Nantes</t>
  </si>
  <si>
    <t>Toulouse</t>
  </si>
  <si>
    <t>Strasbourg</t>
  </si>
  <si>
    <t>antennetls@opco-atlas.fr</t>
  </si>
  <si>
    <t>Bordeaux</t>
  </si>
  <si>
    <t>antennebdx@opco-atlas.fr</t>
  </si>
  <si>
    <t>antennelil@opco-atlas.fr</t>
  </si>
  <si>
    <t>antennente@opco-atlas.fr</t>
  </si>
  <si>
    <t>antennestg@opco-atlas.fr</t>
  </si>
  <si>
    <t>antennelys@opco-atlas.fr</t>
  </si>
  <si>
    <t>mediteranee@opco-atlas.fr</t>
  </si>
  <si>
    <t>conseil-idf@opco-atlas.fr</t>
  </si>
  <si>
    <t>Conseiller Opco Atlas :</t>
  </si>
  <si>
    <t>Décision Atlas</t>
  </si>
  <si>
    <t>Date :</t>
  </si>
  <si>
    <t>https://www.opco-atlas.fr/entreprise/plan-de-relance-beneficier-du-fne-formation.html</t>
  </si>
  <si>
    <t>Parcours formation souhaité, la demande doit obligatoirement être en lien avec les parcours éligibles au FNE Formation, pour plus d'informations :</t>
  </si>
  <si>
    <r>
      <t xml:space="preserve">Cette fiche est à compléter et à retourner </t>
    </r>
    <r>
      <rPr>
        <b/>
        <u/>
        <sz val="11"/>
        <color theme="1"/>
        <rFont val="Calibri"/>
        <family val="2"/>
        <scheme val="minor"/>
      </rPr>
      <t xml:space="preserve">au format Excel </t>
    </r>
    <r>
      <rPr>
        <b/>
        <sz val="11"/>
        <color theme="1"/>
        <rFont val="Calibri"/>
        <family val="2"/>
        <scheme val="minor"/>
      </rPr>
      <t xml:space="preserve">à votre antenne de rattachement Atlas
Vous recevrez ensuite un avis d'éligibilité de vos parcours de formation au FNE Formation </t>
    </r>
  </si>
  <si>
    <t>Commentaires :</t>
  </si>
  <si>
    <t>Parcours non éligible FNE Formation</t>
  </si>
  <si>
    <t>Parcours éligible FNE Formation</t>
  </si>
  <si>
    <t>Personne(s) concernée(s) 
(fonction actuelle)</t>
  </si>
  <si>
    <t xml:space="preserve">Parcours reconversion </t>
  </si>
  <si>
    <t>Date de la demande :</t>
  </si>
  <si>
    <r>
      <t xml:space="preserve">Antenne 
</t>
    </r>
    <r>
      <rPr>
        <sz val="11"/>
        <color theme="1"/>
        <rFont val="Calibri"/>
        <family val="2"/>
        <scheme val="minor"/>
      </rPr>
      <t>(menu déroulant)</t>
    </r>
  </si>
  <si>
    <r>
      <t xml:space="preserve">date début du parcours </t>
    </r>
    <r>
      <rPr>
        <sz val="11"/>
        <color theme="1"/>
        <rFont val="Calibri"/>
        <family val="2"/>
        <scheme val="minor"/>
      </rPr>
      <t>(JJ/MM/AAAA)</t>
    </r>
  </si>
  <si>
    <r>
      <t xml:space="preserve">date fin du parcours </t>
    </r>
    <r>
      <rPr>
        <sz val="11"/>
        <color theme="1"/>
        <rFont val="Calibri"/>
        <family val="2"/>
        <scheme val="minor"/>
      </rPr>
      <t>(JJ/MM/AAAA)</t>
    </r>
  </si>
  <si>
    <t>Entreprise en difficulté</t>
  </si>
  <si>
    <r>
      <t xml:space="preserve">Durée parcours </t>
    </r>
    <r>
      <rPr>
        <sz val="11"/>
        <color theme="1"/>
        <rFont val="Calibri"/>
        <family val="2"/>
        <scheme val="minor"/>
      </rPr>
      <t>(mois)</t>
    </r>
  </si>
  <si>
    <r>
      <t xml:space="preserve">Durée parcours </t>
    </r>
    <r>
      <rPr>
        <sz val="11"/>
        <color theme="1"/>
        <rFont val="Calibri"/>
        <family val="2"/>
        <scheme val="minor"/>
      </rPr>
      <t>(heures)</t>
    </r>
  </si>
  <si>
    <t>Fiche projets FNE Formation</t>
  </si>
  <si>
    <t>Objectif du parcours 
(menu déroulant)</t>
  </si>
  <si>
    <t>Titre parcours formations</t>
  </si>
  <si>
    <t>En déposant vos dossiers sur MyAtlas, l'intitulé de chaque formation du parcours doit être précédé de :</t>
  </si>
  <si>
    <t xml:space="preserve">         (article L1233-3 du code du travail)</t>
  </si>
  <si>
    <t>Nombre de salariés déclarés / CUFPA (MS2020) :</t>
  </si>
  <si>
    <t>Entreprise en mutation/reprise d'activité</t>
  </si>
  <si>
    <t>Coût pédagogique financé FNE Formation</t>
  </si>
  <si>
    <t>Contexte de l'entreprise et personnes concernées par les 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</si>
</sst>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5" xfId="0" applyBorder="1"/>
    <xf numFmtId="0" fontId="0" fillId="0" borderId="17" xfId="0" applyBorder="1"/>
    <xf numFmtId="0" fontId="0" fillId="2" borderId="16" xfId="0" applyFill="1" applyBorder="1" applyAlignment="1">
      <alignment horizontal="center" vertical="center" wrapText="1"/>
    </xf>
    <xf numFmtId="0" fontId="2" fillId="0" borderId="0" xfId="1" applyAlignment="1"/>
    <xf numFmtId="0" fontId="1" fillId="2" borderId="23" xfId="0" applyFont="1" applyFill="1" applyBorder="1" applyAlignment="1">
      <alignment horizontal="right"/>
    </xf>
    <xf numFmtId="44" fontId="0" fillId="2" borderId="24" xfId="3" applyFont="1" applyFill="1" applyBorder="1"/>
    <xf numFmtId="0" fontId="2" fillId="0" borderId="0" xfId="1" applyBorder="1" applyAlignment="1"/>
    <xf numFmtId="0" fontId="0" fillId="0" borderId="7" xfId="0" applyBorder="1" applyAlignment="1">
      <alignment horizontal="left"/>
    </xf>
    <xf numFmtId="0" fontId="2" fillId="0" borderId="11" xfId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/>
    </xf>
    <xf numFmtId="44" fontId="1" fillId="2" borderId="1" xfId="3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3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44" fontId="3" fillId="0" borderId="1" xfId="3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" fillId="2" borderId="22" xfId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43" fontId="0" fillId="0" borderId="1" xfId="2" applyFont="1" applyBorder="1" applyAlignment="1" applyProtection="1">
      <alignment horizontal="center" vertical="center" wrapText="1"/>
      <protection locked="0"/>
    </xf>
    <xf numFmtId="43" fontId="0" fillId="0" borderId="1" xfId="2" applyFont="1" applyBorder="1" applyAlignment="1" applyProtection="1">
      <alignment wrapText="1"/>
      <protection locked="0"/>
    </xf>
    <xf numFmtId="0" fontId="0" fillId="0" borderId="29" xfId="0" applyFont="1" applyBorder="1" applyAlignment="1" applyProtection="1">
      <alignment wrapText="1"/>
      <protection locked="0"/>
    </xf>
    <xf numFmtId="43" fontId="0" fillId="0" borderId="29" xfId="2" applyFont="1" applyBorder="1" applyAlignment="1" applyProtection="1">
      <alignment wrapText="1"/>
      <protection locked="0"/>
    </xf>
    <xf numFmtId="14" fontId="0" fillId="0" borderId="29" xfId="0" applyNumberFormat="1" applyFont="1" applyBorder="1" applyAlignment="1" applyProtection="1">
      <alignment wrapText="1"/>
      <protection locked="0"/>
    </xf>
    <xf numFmtId="44" fontId="3" fillId="0" borderId="29" xfId="3" applyFont="1" applyBorder="1" applyAlignment="1" applyProtection="1">
      <alignment wrapText="1"/>
      <protection locked="0"/>
    </xf>
    <xf numFmtId="44" fontId="1" fillId="2" borderId="29" xfId="3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4" borderId="24" xfId="0" applyFill="1" applyBorder="1"/>
    <xf numFmtId="43" fontId="1" fillId="2" borderId="23" xfId="2" applyFont="1" applyFill="1" applyBorder="1" applyAlignment="1">
      <alignment horizontal="right"/>
    </xf>
    <xf numFmtId="44" fontId="0" fillId="2" borderId="38" xfId="3" applyFont="1" applyFill="1" applyBorder="1"/>
    <xf numFmtId="43" fontId="0" fillId="4" borderId="38" xfId="2" applyNumberFormat="1" applyFont="1" applyFill="1" applyBorder="1" applyAlignment="1">
      <alignment horizontal="right"/>
    </xf>
    <xf numFmtId="44" fontId="0" fillId="4" borderId="25" xfId="3" applyFont="1" applyFill="1" applyBorder="1"/>
    <xf numFmtId="0" fontId="5" fillId="0" borderId="0" xfId="0" applyFont="1" applyAlignment="1">
      <alignment horizontal="center"/>
    </xf>
    <xf numFmtId="164" fontId="1" fillId="2" borderId="1" xfId="2" applyNumberFormat="1" applyFont="1" applyFill="1" applyBorder="1" applyAlignment="1" applyProtection="1">
      <alignment vertical="center" wrapText="1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35" xfId="0" applyFont="1" applyBorder="1" applyAlignment="1" applyProtection="1">
      <alignment horizontal="center" vertical="top" wrapText="1"/>
      <protection locked="0"/>
    </xf>
    <xf numFmtId="0" fontId="0" fillId="0" borderId="36" xfId="0" applyFont="1" applyBorder="1" applyAlignment="1" applyProtection="1">
      <alignment horizontal="center" vertical="top" wrapText="1"/>
      <protection locked="0"/>
    </xf>
    <xf numFmtId="0" fontId="0" fillId="0" borderId="37" xfId="0" applyFont="1" applyBorder="1" applyAlignment="1" applyProtection="1">
      <alignment horizontal="center" vertical="top" wrapText="1"/>
      <protection locked="0"/>
    </xf>
    <xf numFmtId="0" fontId="2" fillId="2" borderId="21" xfId="1" applyFill="1" applyBorder="1" applyAlignment="1">
      <alignment horizontal="left"/>
    </xf>
    <xf numFmtId="0" fontId="2" fillId="2" borderId="22" xfId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2" fillId="0" borderId="15" xfId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44" fontId="0" fillId="4" borderId="0" xfId="3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">
    <cellStyle name="Lien hypertexte" xfId="1" builtinId="8"/>
    <cellStyle name="Milliers" xfId="2" builtinId="3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15</xdr:row>
          <xdr:rowOff>30480</xdr:rowOff>
        </xdr:from>
        <xdr:to>
          <xdr:col>1</xdr:col>
          <xdr:colOff>365760</xdr:colOff>
          <xdr:row>16</xdr:row>
          <xdr:rowOff>60961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16</xdr:row>
          <xdr:rowOff>30480</xdr:rowOff>
        </xdr:from>
        <xdr:to>
          <xdr:col>1</xdr:col>
          <xdr:colOff>365760</xdr:colOff>
          <xdr:row>17</xdr:row>
          <xdr:rowOff>22859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17</xdr:row>
          <xdr:rowOff>30480</xdr:rowOff>
        </xdr:from>
        <xdr:to>
          <xdr:col>1</xdr:col>
          <xdr:colOff>365760</xdr:colOff>
          <xdr:row>18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18</xdr:row>
          <xdr:rowOff>30480</xdr:rowOff>
        </xdr:from>
        <xdr:to>
          <xdr:col>1</xdr:col>
          <xdr:colOff>365760</xdr:colOff>
          <xdr:row>19</xdr:row>
          <xdr:rowOff>22861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legifrance.gouv.fr/codes/article_lc/LEGIARTI000036762081/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4.xml"/><Relationship Id="rId2" Type="http://schemas.openxmlformats.org/officeDocument/2006/relationships/hyperlink" Target="https://login.iamfafiec.org/adfs/oauth2/authorize?client_id=soa&amp;resource=https%3A//soa.claims.iamfafiec.org&amp;response_type=code%20id_token&amp;response_mode=form_post&amp;scope=openid%20email%20profile&amp;redirect_uri=https%3A//www.opco-atlas.fr/openid-connect/myatlas&amp;nonce=Lx1pemfOYPwiqEVIaKsnF60nTHxwFUHpz7_VqUO6tMw&amp;state=117X9ODTicHOfbPdBgpWGiBmEwedIbTWSziH7nFni_w" TargetMode="External"/><Relationship Id="rId1" Type="http://schemas.openxmlformats.org/officeDocument/2006/relationships/hyperlink" Target="https://www.opco-atlas.fr/entreprise/plan-de-relance-beneficier-du-fne-formation.html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2.xml"/><Relationship Id="rId4" Type="http://schemas.openxmlformats.org/officeDocument/2006/relationships/hyperlink" Target="https://www.opco-atlas.fr/entreprise/declaration-en-ligne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seil-idf@opco-atlas.fr" TargetMode="External"/><Relationship Id="rId3" Type="http://schemas.openxmlformats.org/officeDocument/2006/relationships/hyperlink" Target="mailto:antennelil@opco-atlas.fr" TargetMode="External"/><Relationship Id="rId7" Type="http://schemas.openxmlformats.org/officeDocument/2006/relationships/hyperlink" Target="mailto:mediteranee@opco-atlas.fr" TargetMode="External"/><Relationship Id="rId2" Type="http://schemas.openxmlformats.org/officeDocument/2006/relationships/hyperlink" Target="mailto:antennebdx@opco-atlas.fr" TargetMode="External"/><Relationship Id="rId1" Type="http://schemas.openxmlformats.org/officeDocument/2006/relationships/hyperlink" Target="mailto:antennetls@opco-atlas.fr" TargetMode="External"/><Relationship Id="rId6" Type="http://schemas.openxmlformats.org/officeDocument/2006/relationships/hyperlink" Target="mailto:antennelys@opco-atlas.fr" TargetMode="External"/><Relationship Id="rId5" Type="http://schemas.openxmlformats.org/officeDocument/2006/relationships/hyperlink" Target="mailto:antennestg@opco-atlas.fr" TargetMode="External"/><Relationship Id="rId4" Type="http://schemas.openxmlformats.org/officeDocument/2006/relationships/hyperlink" Target="mailto:antennente@opco-atlas.fr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8879-E445-4E49-A6BB-65A4A7F2351C}">
  <sheetPr codeName="Feuil1">
    <pageSetUpPr fitToPage="1"/>
  </sheetPr>
  <dimension ref="A1:O44"/>
  <sheetViews>
    <sheetView showGridLines="0" tabSelected="1" zoomScale="76" zoomScaleNormal="76" workbookViewId="0">
      <selection activeCell="G19" sqref="G19"/>
    </sheetView>
  </sheetViews>
  <sheetFormatPr baseColWidth="10" defaultRowHeight="14.4" x14ac:dyDescent="0.3"/>
  <cols>
    <col min="1" max="1" width="41.21875" customWidth="1"/>
    <col min="2" max="2" width="26.21875" customWidth="1"/>
    <col min="3" max="3" width="21.44140625" customWidth="1"/>
    <col min="4" max="4" width="17.21875" bestFit="1" customWidth="1"/>
    <col min="5" max="5" width="36.21875" customWidth="1"/>
    <col min="6" max="6" width="13.21875" customWidth="1"/>
    <col min="7" max="7" width="14.44140625" bestFit="1" customWidth="1"/>
    <col min="8" max="8" width="15.77734375" customWidth="1"/>
    <col min="9" max="9" width="14" customWidth="1"/>
    <col min="10" max="10" width="10.5546875" customWidth="1"/>
    <col min="11" max="11" width="10.77734375" customWidth="1"/>
    <col min="12" max="12" width="19.77734375" bestFit="1" customWidth="1"/>
    <col min="13" max="13" width="20.109375" customWidth="1"/>
    <col min="14" max="14" width="27.77734375" customWidth="1"/>
    <col min="15" max="15" width="26.21875" customWidth="1"/>
  </cols>
  <sheetData>
    <row r="1" spans="1:9" ht="28.8" x14ac:dyDescent="0.55000000000000004">
      <c r="D1" s="60" t="s">
        <v>52</v>
      </c>
      <c r="E1" s="60"/>
      <c r="F1" s="60"/>
      <c r="G1" s="60"/>
      <c r="H1" s="60"/>
    </row>
    <row r="2" spans="1:9" ht="28.8" x14ac:dyDescent="0.55000000000000004">
      <c r="D2" s="50"/>
      <c r="E2" s="50"/>
      <c r="F2" s="50"/>
      <c r="G2" s="50"/>
      <c r="H2" s="50"/>
    </row>
    <row r="3" spans="1:9" ht="15" thickBot="1" x14ac:dyDescent="0.35"/>
    <row r="4" spans="1:9" ht="27" customHeight="1" x14ac:dyDescent="0.3">
      <c r="A4" s="73" t="s">
        <v>39</v>
      </c>
      <c r="B4" s="74"/>
      <c r="C4" s="75"/>
      <c r="D4" s="22" t="s">
        <v>46</v>
      </c>
      <c r="E4" s="23" t="s">
        <v>17</v>
      </c>
      <c r="F4" s="36"/>
    </row>
    <row r="5" spans="1:9" ht="21.75" customHeight="1" thickBot="1" x14ac:dyDescent="0.35">
      <c r="A5" s="76"/>
      <c r="B5" s="77"/>
      <c r="C5" s="78"/>
      <c r="D5" s="18"/>
      <c r="E5" s="17" t="str">
        <f>IF(D5="","",IF(D5=Feuil2!B1,Feuil2!C1,IF(D5=Feuil2!B2,Feuil2!C2,IF(D5=Feuil2!B3,Feuil2!C3,IF(D5=Feuil2!B4,Feuil2!C4,IF(D5=Feuil2!B5,Feuil2!C5,IF(D5=Feuil2!B6,Feuil2!C6,IF(D5=Feuil2!B7,Feuil2!C7,IF(D5=Feuil2!B8,Feuil2!C8)))))))))</f>
        <v/>
      </c>
      <c r="F5" s="36"/>
      <c r="G5" s="12"/>
      <c r="H5" s="15"/>
      <c r="I5" s="7"/>
    </row>
    <row r="6" spans="1:9" ht="15" thickBot="1" x14ac:dyDescent="0.35">
      <c r="A6" s="4"/>
      <c r="B6" s="4"/>
      <c r="C6" s="5"/>
      <c r="D6" s="6"/>
      <c r="E6" s="6"/>
      <c r="F6" s="6"/>
    </row>
    <row r="7" spans="1:9" x14ac:dyDescent="0.3">
      <c r="A7" s="67" t="s">
        <v>7</v>
      </c>
      <c r="B7" s="68"/>
      <c r="C7" s="69"/>
    </row>
    <row r="8" spans="1:9" x14ac:dyDescent="0.3">
      <c r="A8" s="9" t="s">
        <v>45</v>
      </c>
      <c r="B8" s="84"/>
      <c r="C8" s="85"/>
    </row>
    <row r="9" spans="1:9" x14ac:dyDescent="0.3">
      <c r="A9" s="9" t="s">
        <v>8</v>
      </c>
      <c r="B9" s="86"/>
      <c r="C9" s="87"/>
    </row>
    <row r="10" spans="1:9" x14ac:dyDescent="0.3">
      <c r="A10" s="9" t="s">
        <v>9</v>
      </c>
      <c r="B10" s="86"/>
      <c r="C10" s="87"/>
    </row>
    <row r="11" spans="1:9" x14ac:dyDescent="0.3">
      <c r="A11" s="93" t="s">
        <v>57</v>
      </c>
      <c r="B11" s="86"/>
      <c r="C11" s="87"/>
    </row>
    <row r="12" spans="1:9" x14ac:dyDescent="0.3">
      <c r="A12" s="9" t="s">
        <v>12</v>
      </c>
      <c r="B12" s="86"/>
      <c r="C12" s="87"/>
    </row>
    <row r="13" spans="1:9" ht="15" thickBot="1" x14ac:dyDescent="0.35">
      <c r="A13" s="10" t="s">
        <v>11</v>
      </c>
      <c r="B13" s="88"/>
      <c r="C13" s="89"/>
    </row>
    <row r="14" spans="1:9" ht="15" thickBot="1" x14ac:dyDescent="0.35"/>
    <row r="15" spans="1:9" x14ac:dyDescent="0.3">
      <c r="A15" s="70" t="s">
        <v>2</v>
      </c>
      <c r="B15" s="71"/>
      <c r="C15" s="72"/>
    </row>
    <row r="16" spans="1:9" x14ac:dyDescent="0.3">
      <c r="A16" s="16" t="s">
        <v>0</v>
      </c>
      <c r="B16" s="7"/>
      <c r="C16" s="8"/>
    </row>
    <row r="17" spans="1:15" ht="18" customHeight="1" x14ac:dyDescent="0.3">
      <c r="A17" s="16" t="s">
        <v>1</v>
      </c>
      <c r="B17" s="7"/>
      <c r="C17" s="8"/>
    </row>
    <row r="18" spans="1:15" ht="18" customHeight="1" x14ac:dyDescent="0.3">
      <c r="A18" s="16" t="s">
        <v>49</v>
      </c>
      <c r="B18" s="7" t="s">
        <v>56</v>
      </c>
      <c r="C18" s="8"/>
    </row>
    <row r="19" spans="1:15" ht="18" customHeight="1" thickBot="1" x14ac:dyDescent="0.35">
      <c r="A19" s="52" t="s">
        <v>58</v>
      </c>
      <c r="B19" s="53"/>
      <c r="C19" s="54"/>
    </row>
    <row r="20" spans="1:15" ht="15" thickBot="1" x14ac:dyDescent="0.35"/>
    <row r="21" spans="1:15" x14ac:dyDescent="0.3">
      <c r="A21" s="67" t="s">
        <v>60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5" ht="85.5" customHeight="1" thickBot="1" x14ac:dyDescent="0.3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5" thickBot="1" x14ac:dyDescent="0.35"/>
    <row r="24" spans="1:15" x14ac:dyDescent="0.3">
      <c r="A24" s="79" t="s">
        <v>38</v>
      </c>
      <c r="B24" s="80"/>
      <c r="C24" s="80"/>
      <c r="D24" s="80"/>
      <c r="E24" s="80"/>
      <c r="F24" s="58" t="s">
        <v>37</v>
      </c>
      <c r="G24" s="58"/>
      <c r="H24" s="58"/>
      <c r="I24" s="58"/>
      <c r="J24" s="58"/>
      <c r="K24" s="58"/>
      <c r="L24" s="58"/>
      <c r="M24" s="58"/>
      <c r="N24" s="59"/>
    </row>
    <row r="25" spans="1:15" ht="85.5" customHeight="1" thickBot="1" x14ac:dyDescent="0.3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5" ht="15" thickBot="1" x14ac:dyDescent="0.35"/>
    <row r="27" spans="1:15" ht="15" thickBot="1" x14ac:dyDescent="0.35">
      <c r="A27" s="90" t="s">
        <v>14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2"/>
    </row>
    <row r="28" spans="1:15" s="2" customFormat="1" ht="57.6" x14ac:dyDescent="0.3">
      <c r="A28" s="25" t="s">
        <v>54</v>
      </c>
      <c r="B28" s="26" t="s">
        <v>53</v>
      </c>
      <c r="C28" s="26" t="s">
        <v>43</v>
      </c>
      <c r="D28" s="26" t="s">
        <v>6</v>
      </c>
      <c r="E28" s="26" t="s">
        <v>16</v>
      </c>
      <c r="F28" s="26" t="s">
        <v>51</v>
      </c>
      <c r="G28" s="26" t="s">
        <v>47</v>
      </c>
      <c r="H28" s="26" t="s">
        <v>48</v>
      </c>
      <c r="I28" s="26" t="s">
        <v>15</v>
      </c>
      <c r="J28" s="26" t="s">
        <v>50</v>
      </c>
      <c r="K28" s="26" t="s">
        <v>13</v>
      </c>
      <c r="L28" s="26" t="s">
        <v>35</v>
      </c>
      <c r="M28" s="26" t="s">
        <v>59</v>
      </c>
      <c r="N28" s="35" t="s">
        <v>55</v>
      </c>
    </row>
    <row r="29" spans="1:15" s="2" customFormat="1" ht="30" customHeight="1" x14ac:dyDescent="0.3">
      <c r="A29" s="27"/>
      <c r="B29" s="28"/>
      <c r="C29" s="28"/>
      <c r="D29" s="28"/>
      <c r="E29" s="28"/>
      <c r="F29" s="37"/>
      <c r="G29" s="29"/>
      <c r="H29" s="29"/>
      <c r="I29" s="30"/>
      <c r="J29" s="51" t="str">
        <f>IF(H29="","",DATEDIF(G29,H29,"m"))</f>
        <v/>
      </c>
      <c r="K29" s="24" t="str">
        <f>IF(I29="","",(I29/(D29*F29)))</f>
        <v/>
      </c>
      <c r="L29" s="3"/>
      <c r="M29" s="94"/>
      <c r="N29" s="11" t="str">
        <f>IF(L29="","",IF(L29=Feuil2!D2,"",IF(B29=Feuil2!A1,_xlfn.CONCAT("FNE P1 ", A29),IF(B29=Feuil2!A2,_xlfn.CONCAT("FNE P2 ", A29),IF(Feuil1!B29=Feuil2!A3,_xlfn.CONCAT("FNE P3 ", A29),IF(Feuil1!B29=Feuil2!A4,_xlfn.CONCAT("FNE P4 ", A29)))))))</f>
        <v/>
      </c>
    </row>
    <row r="30" spans="1:15" s="2" customFormat="1" ht="30" customHeight="1" x14ac:dyDescent="0.3">
      <c r="A30" s="27"/>
      <c r="B30" s="28"/>
      <c r="C30" s="28"/>
      <c r="D30" s="28"/>
      <c r="E30" s="28"/>
      <c r="F30" s="37"/>
      <c r="G30" s="29"/>
      <c r="H30" s="29"/>
      <c r="I30" s="30"/>
      <c r="J30" s="51" t="str">
        <f t="shared" ref="J30:J38" si="0">IF(H30="","",DATEDIF(G30,H30,"m"))</f>
        <v/>
      </c>
      <c r="K30" s="24" t="str">
        <f t="shared" ref="K30:K38" si="1">IF(I30="","",(I30/(D30*F30)))</f>
        <v/>
      </c>
      <c r="L30" s="3"/>
      <c r="M30" s="94"/>
      <c r="N30" s="11" t="str">
        <f>IF(L30="","",IF(L30=Feuil2!D2,"",IF(B30=Feuil2!A1,_xlfn.CONCAT("FNE P1 ", A30),IF(B30=Feuil2!A2,_xlfn.CONCAT("FNE P2 ", A30),IF(Feuil1!B30=Feuil2!A3,_xlfn.CONCAT("FNE P3 ", A30),IF(Feuil1!B30=Feuil2!A4,_xlfn.CONCAT("FNE P4 ", A30)))))))</f>
        <v/>
      </c>
    </row>
    <row r="31" spans="1:15" s="2" customFormat="1" ht="30" customHeight="1" x14ac:dyDescent="0.3">
      <c r="A31" s="27"/>
      <c r="B31" s="28"/>
      <c r="C31" s="28"/>
      <c r="D31" s="28"/>
      <c r="E31" s="28"/>
      <c r="F31" s="37"/>
      <c r="G31" s="29"/>
      <c r="H31" s="29"/>
      <c r="I31" s="30"/>
      <c r="J31" s="51" t="str">
        <f t="shared" si="0"/>
        <v/>
      </c>
      <c r="K31" s="24" t="str">
        <f t="shared" si="1"/>
        <v/>
      </c>
      <c r="L31" s="3"/>
      <c r="M31" s="94"/>
      <c r="N31" s="11" t="str">
        <f>IF(L31="","",IF(L31=Feuil2!D2,"",IF(B31=Feuil2!A1,_xlfn.CONCAT("FNE P1 ", A31),IF(B31=Feuil2!A2,_xlfn.CONCAT("FNE P2 ", A31),IF(Feuil1!B31=Feuil2!A3,_xlfn.CONCAT("FNE P3 ", A31),IF(Feuil1!B31=Feuil2!A4,_xlfn.CONCAT("FNE P4 ", A31)))))))</f>
        <v/>
      </c>
    </row>
    <row r="32" spans="1:15" s="2" customFormat="1" ht="30" customHeight="1" x14ac:dyDescent="0.3">
      <c r="A32" s="27"/>
      <c r="B32" s="28"/>
      <c r="C32" s="28"/>
      <c r="D32" s="28"/>
      <c r="E32" s="28"/>
      <c r="F32" s="37"/>
      <c r="G32" s="29"/>
      <c r="H32" s="29"/>
      <c r="I32" s="30"/>
      <c r="J32" s="51" t="str">
        <f t="shared" si="0"/>
        <v/>
      </c>
      <c r="K32" s="24" t="str">
        <f t="shared" si="1"/>
        <v/>
      </c>
      <c r="L32" s="3"/>
      <c r="M32" s="94"/>
      <c r="N32" s="11" t="str">
        <f>IF(L32="","",IF(L32=Feuil2!D2,"",IF(B32=Feuil2!A1,_xlfn.CONCAT("FNE P1 ", A32),IF(B32=Feuil2!A2,_xlfn.CONCAT("FNE P2 ", A32),IF(Feuil1!B32=Feuil2!A3,_xlfn.CONCAT("FNE P3 ", A32),IF(Feuil1!B32=Feuil2!A4,_xlfn.CONCAT("FNE P4 ", A32)))))))</f>
        <v/>
      </c>
    </row>
    <row r="33" spans="1:14" s="2" customFormat="1" ht="30" customHeight="1" x14ac:dyDescent="0.3">
      <c r="A33" s="27"/>
      <c r="B33" s="28"/>
      <c r="C33" s="28"/>
      <c r="D33" s="28"/>
      <c r="E33" s="28"/>
      <c r="F33" s="37"/>
      <c r="G33" s="29"/>
      <c r="H33" s="29"/>
      <c r="I33" s="30"/>
      <c r="J33" s="51" t="str">
        <f t="shared" si="0"/>
        <v/>
      </c>
      <c r="K33" s="24" t="str">
        <f t="shared" si="1"/>
        <v/>
      </c>
      <c r="L33" s="3"/>
      <c r="M33" s="94"/>
      <c r="N33" s="11" t="str">
        <f>IF(L33="","",IF(L33=Feuil2!D2,"",IF(B33=Feuil2!A1,_xlfn.CONCAT("FNE P1 ", A33),IF(B33=Feuil2!A2,_xlfn.CONCAT("FNE P2 ", A33),IF(Feuil1!B33=Feuil2!A3,_xlfn.CONCAT("FNE P3 ", A33),IF(Feuil1!B33=Feuil2!A4,_xlfn.CONCAT("FNE P4 ", A33)))))))</f>
        <v/>
      </c>
    </row>
    <row r="34" spans="1:14" s="2" customFormat="1" ht="30" customHeight="1" x14ac:dyDescent="0.3">
      <c r="A34" s="27"/>
      <c r="B34" s="28"/>
      <c r="C34" s="28"/>
      <c r="D34" s="28"/>
      <c r="E34" s="28"/>
      <c r="F34" s="37"/>
      <c r="G34" s="29"/>
      <c r="H34" s="29"/>
      <c r="I34" s="30"/>
      <c r="J34" s="51" t="str">
        <f t="shared" si="0"/>
        <v/>
      </c>
      <c r="K34" s="24" t="str">
        <f t="shared" si="1"/>
        <v/>
      </c>
      <c r="L34" s="3"/>
      <c r="M34" s="94"/>
      <c r="N34" s="11" t="str">
        <f>IF(L34="","",IF(L34=Feuil2!D2,"",IF(B34=Feuil2!A1,_xlfn.CONCAT("FNE P1 ", A34),IF(B34=Feuil2!A2,_xlfn.CONCAT("FNE P2 ", A34),IF(Feuil1!B34=Feuil2!A3,_xlfn.CONCAT("FNE P3 ", A34),IF(Feuil1!B34=Feuil2!A4,_xlfn.CONCAT("FNE P4 ", A34)))))))</f>
        <v/>
      </c>
    </row>
    <row r="35" spans="1:14" ht="30" customHeight="1" x14ac:dyDescent="0.3">
      <c r="A35" s="27"/>
      <c r="B35" s="28"/>
      <c r="C35" s="31"/>
      <c r="D35" s="31"/>
      <c r="E35" s="31"/>
      <c r="F35" s="38"/>
      <c r="G35" s="32"/>
      <c r="H35" s="32"/>
      <c r="I35" s="33"/>
      <c r="J35" s="51" t="str">
        <f t="shared" si="0"/>
        <v/>
      </c>
      <c r="K35" s="24" t="str">
        <f t="shared" si="1"/>
        <v/>
      </c>
      <c r="L35" s="3"/>
      <c r="M35" s="94"/>
      <c r="N35" s="11" t="str">
        <f>IF(L35="","",IF(L35=Feuil2!D2,"",IF(B35=Feuil2!A1,_xlfn.CONCAT("FNE P1 ", A35),IF(B35=Feuil2!A2,_xlfn.CONCAT("FNE P2 ", A35),IF(Feuil1!B35=Feuil2!A3,_xlfn.CONCAT("FNE P3 ", A35),IF(Feuil1!B35=Feuil2!A4,_xlfn.CONCAT("FNE P4 ", A35)))))))</f>
        <v/>
      </c>
    </row>
    <row r="36" spans="1:14" ht="30" customHeight="1" x14ac:dyDescent="0.3">
      <c r="A36" s="27"/>
      <c r="B36" s="28"/>
      <c r="C36" s="31"/>
      <c r="D36" s="31"/>
      <c r="E36" s="31"/>
      <c r="F36" s="38"/>
      <c r="G36" s="32"/>
      <c r="H36" s="32"/>
      <c r="I36" s="33"/>
      <c r="J36" s="51" t="str">
        <f t="shared" si="0"/>
        <v/>
      </c>
      <c r="K36" s="24" t="str">
        <f t="shared" si="1"/>
        <v/>
      </c>
      <c r="L36" s="3"/>
      <c r="M36" s="94"/>
      <c r="N36" s="11" t="str">
        <f>IF(L36="","",IF(L36=Feuil2!D2,"",IF(B36=Feuil2!A1,_xlfn.CONCAT("FNE P1 ",A36),IF(B36=Feuil2!A2,_xlfn.CONCAT("FNE P2 ",A36),IF(Feuil1!B36=Feuil2!A3,_xlfn.CONCAT("FNE P3 ",A36),IF(Feuil1!B36=Feuil2!A4,_xlfn.CONCAT("FNE P4 ",A36)))))))</f>
        <v/>
      </c>
    </row>
    <row r="37" spans="1:14" ht="30" customHeight="1" x14ac:dyDescent="0.3">
      <c r="A37" s="27"/>
      <c r="B37" s="28"/>
      <c r="C37" s="31"/>
      <c r="D37" s="31"/>
      <c r="E37" s="31"/>
      <c r="F37" s="38"/>
      <c r="G37" s="32"/>
      <c r="H37" s="32"/>
      <c r="I37" s="33"/>
      <c r="J37" s="51" t="str">
        <f t="shared" si="0"/>
        <v/>
      </c>
      <c r="K37" s="24" t="str">
        <f t="shared" si="1"/>
        <v/>
      </c>
      <c r="L37" s="3"/>
      <c r="M37" s="94"/>
      <c r="N37" s="11" t="str">
        <f>IF(L37="","",IF(L37=Feuil2!D2,"",IF(B37=Feuil2!A1,_xlfn.CONCAT("FNE P1 ", A37),IF(B37=Feuil2!A2,_xlfn.CONCAT("FNE P2 ", A37),IF(Feuil1!B37=Feuil2!A3,_xlfn.CONCAT("FNE P3 ", A37),IF(Feuil1!B37=Feuil2!A4,_xlfn.CONCAT("FNE P4 ", A37)))))))</f>
        <v/>
      </c>
    </row>
    <row r="38" spans="1:14" ht="30" customHeight="1" thickBot="1" x14ac:dyDescent="0.35">
      <c r="A38" s="27"/>
      <c r="B38" s="34"/>
      <c r="C38" s="39"/>
      <c r="D38" s="39"/>
      <c r="E38" s="39"/>
      <c r="F38" s="40"/>
      <c r="G38" s="41"/>
      <c r="H38" s="41"/>
      <c r="I38" s="42"/>
      <c r="J38" s="51" t="str">
        <f t="shared" si="0"/>
        <v/>
      </c>
      <c r="K38" s="43" t="str">
        <f t="shared" si="1"/>
        <v/>
      </c>
      <c r="L38" s="44"/>
      <c r="M38" s="95"/>
      <c r="N38" s="11" t="str">
        <f>IF(L38="","",IF(L38=Feuil2!D2,"",IF(B38=Feuil2!A1,_xlfn.CONCAT("FNE P1 ", A38),IF(B38=Feuil2!A2,_xlfn.CONCAT("FNE P2 ", A38),IF(Feuil1!B38=Feuil2!A3,_xlfn.CONCAT("FNE P3 ", A38),IF(Feuil1!B38=Feuil2!A4,_xlfn.CONCAT("FNE P4 ", A38)))))))</f>
        <v/>
      </c>
    </row>
    <row r="39" spans="1:14" ht="15" thickBot="1" x14ac:dyDescent="0.35">
      <c r="C39" s="13" t="s">
        <v>10</v>
      </c>
      <c r="D39" s="13">
        <f>SUM(D29:D38)</f>
        <v>0</v>
      </c>
      <c r="E39" s="45"/>
      <c r="F39" s="46" t="str">
        <f>IF(F29="","",AVERAGE(F29:F38))</f>
        <v/>
      </c>
      <c r="G39" s="45"/>
      <c r="H39" s="45"/>
      <c r="I39" s="14">
        <f>SUM(I29:I38)</f>
        <v>0</v>
      </c>
      <c r="J39" s="48"/>
      <c r="K39" s="47" t="str">
        <f>IF(K29="","",AVERAGE(K29:K38))</f>
        <v/>
      </c>
      <c r="L39" s="49" t="str">
        <f>IF(K29="","",(AVERAGE(K29:K38)))</f>
        <v/>
      </c>
      <c r="M39" s="96"/>
      <c r="N39" s="96"/>
    </row>
    <row r="41" spans="1:14" ht="15" thickBot="1" x14ac:dyDescent="0.35"/>
    <row r="42" spans="1:14" x14ac:dyDescent="0.3">
      <c r="A42" s="19" t="s">
        <v>34</v>
      </c>
      <c r="B42" s="81"/>
      <c r="C42" s="81"/>
      <c r="D42" s="81"/>
      <c r="E42" s="81"/>
      <c r="F42" s="81"/>
      <c r="G42" s="81"/>
      <c r="H42" s="81"/>
      <c r="I42" s="81"/>
      <c r="J42" s="81"/>
      <c r="K42" s="82"/>
      <c r="L42" s="83"/>
      <c r="M42" s="97"/>
    </row>
    <row r="43" spans="1:14" ht="39" customHeight="1" x14ac:dyDescent="0.3">
      <c r="A43" s="20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2"/>
      <c r="L43" s="63"/>
      <c r="M43" s="98"/>
    </row>
    <row r="44" spans="1:14" ht="15" thickBot="1" x14ac:dyDescent="0.35">
      <c r="A44" s="21" t="s">
        <v>36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  <c r="L44" s="66"/>
      <c r="M44" s="97"/>
    </row>
  </sheetData>
  <sheetProtection algorithmName="SHA-512" hashValue="7BfLuCwfGXnxKchoXbwJxP54Hvyi7ZvJTSvuSp9NZTe1AnbbjRdI9hMgA11zjd17XeI7XNL/u6jsvXWs+JOUBg==" saltValue="3sp2lop40i3NOf3uKLFB6g==" spinCount="100000" sheet="1" objects="1" scenarios="1"/>
  <mergeCells count="19">
    <mergeCell ref="B44:L44"/>
    <mergeCell ref="A7:C7"/>
    <mergeCell ref="A15:C15"/>
    <mergeCell ref="A4:C5"/>
    <mergeCell ref="A24:E24"/>
    <mergeCell ref="B42:L42"/>
    <mergeCell ref="B8:C8"/>
    <mergeCell ref="B9:C9"/>
    <mergeCell ref="B10:C10"/>
    <mergeCell ref="B12:C12"/>
    <mergeCell ref="B13:C13"/>
    <mergeCell ref="A27:N27"/>
    <mergeCell ref="A21:N21"/>
    <mergeCell ref="B11:C11"/>
    <mergeCell ref="A22:N22"/>
    <mergeCell ref="A25:N25"/>
    <mergeCell ref="F24:N24"/>
    <mergeCell ref="D1:H1"/>
    <mergeCell ref="B43:L43"/>
  </mergeCells>
  <hyperlinks>
    <hyperlink ref="F24" r:id="rId1" xr:uid="{F56A379B-27DD-47CA-AF1C-A01094B1A363}"/>
    <hyperlink ref="N28" r:id="rId2" display="En déposant votre dossier sur MyAtlas, l'intitulé de chaque formation doit être précédé de :" xr:uid="{318AE9A9-D0FE-495C-9742-15E4E1010A4E}"/>
    <hyperlink ref="B18:C18" r:id="rId3" display=" (article L1233-3 du code du travail)" xr:uid="{DD941615-77E6-4B22-8A74-D08E5963494D}"/>
    <hyperlink ref="A11" r:id="rId4" xr:uid="{F2B16566-4C12-44E3-B96B-D4856056B92D}"/>
  </hyperlinks>
  <pageMargins left="0.70866141732283472" right="0.70866141732283472" top="0.74803149606299213" bottom="0.74803149606299213" header="0.31496062992125984" footer="0.31496062992125984"/>
  <pageSetup paperSize="9" scale="47" orientation="landscape" verticalDpi="0" r:id="rId5"/>
  <headerFooter>
    <oddHeader>&amp;R&amp;G</oddHeader>
    <oddFooter>&amp;C&amp;D</oddFooter>
  </headerFooter>
  <drawing r:id="rId6"/>
  <legacyDrawing r:id="rId7"/>
  <legacyDrawingHF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1</xdr:col>
                    <xdr:colOff>60960</xdr:colOff>
                    <xdr:row>15</xdr:row>
                    <xdr:rowOff>30480</xdr:rowOff>
                  </from>
                  <to>
                    <xdr:col>1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1</xdr:col>
                    <xdr:colOff>60960</xdr:colOff>
                    <xdr:row>16</xdr:row>
                    <xdr:rowOff>30480</xdr:rowOff>
                  </from>
                  <to>
                    <xdr:col>1</xdr:col>
                    <xdr:colOff>365760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>
                  <from>
                    <xdr:col>1</xdr:col>
                    <xdr:colOff>60960</xdr:colOff>
                    <xdr:row>17</xdr:row>
                    <xdr:rowOff>30480</xdr:rowOff>
                  </from>
                  <to>
                    <xdr:col>1</xdr:col>
                    <xdr:colOff>365760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Check Box 5">
              <controlPr defaultSize="0" autoFill="0" autoLine="0" autoPict="0">
                <anchor moveWithCells="1">
                  <from>
                    <xdr:col>1</xdr:col>
                    <xdr:colOff>60960</xdr:colOff>
                    <xdr:row>18</xdr:row>
                    <xdr:rowOff>30480</xdr:rowOff>
                  </from>
                  <to>
                    <xdr:col>1</xdr:col>
                    <xdr:colOff>365760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0B1C6B-9E02-48FC-AC74-F872C4A34C46}">
          <x14:formula1>
            <xm:f>Feuil2!$A$1:$A$4</xm:f>
          </x14:formula1>
          <xm:sqref>B29:B38</xm:sqref>
        </x14:dataValidation>
        <x14:dataValidation type="list" allowBlank="1" showInputMessage="1" showErrorMessage="1" xr:uid="{01F5D82B-17B1-4998-9CFE-27B988AEE28E}">
          <x14:formula1>
            <xm:f>Feuil2!$B$1:$B$8</xm:f>
          </x14:formula1>
          <xm:sqref>D5</xm:sqref>
        </x14:dataValidation>
        <x14:dataValidation type="list" allowBlank="1" showInputMessage="1" showErrorMessage="1" xr:uid="{966D0EBF-5381-409D-8F31-3C1B9EFDE297}">
          <x14:formula1>
            <xm:f>Feuil2!$D$1:$D$2</xm:f>
          </x14:formula1>
          <xm:sqref>L29:L38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6E87-C633-42A5-96EE-B10C892B73B9}">
  <sheetPr codeName="Feuil2"/>
  <dimension ref="A1:D8"/>
  <sheetViews>
    <sheetView workbookViewId="0"/>
  </sheetViews>
  <sheetFormatPr baseColWidth="10" defaultRowHeight="14.4" x14ac:dyDescent="0.3"/>
  <cols>
    <col min="1" max="1" width="52.21875" customWidth="1"/>
    <col min="3" max="3" width="27.21875" customWidth="1"/>
    <col min="4" max="4" width="33.5546875" bestFit="1" customWidth="1"/>
  </cols>
  <sheetData>
    <row r="1" spans="1:4" x14ac:dyDescent="0.3">
      <c r="A1" t="s">
        <v>44</v>
      </c>
      <c r="B1" t="s">
        <v>26</v>
      </c>
      <c r="C1" s="1" t="s">
        <v>27</v>
      </c>
      <c r="D1" t="s">
        <v>42</v>
      </c>
    </row>
    <row r="2" spans="1:4" x14ac:dyDescent="0.3">
      <c r="A2" t="s">
        <v>3</v>
      </c>
      <c r="B2" t="s">
        <v>19</v>
      </c>
      <c r="C2" s="1" t="s">
        <v>28</v>
      </c>
      <c r="D2" t="s">
        <v>41</v>
      </c>
    </row>
    <row r="3" spans="1:4" x14ac:dyDescent="0.3">
      <c r="A3" t="s">
        <v>4</v>
      </c>
      <c r="B3" t="s">
        <v>21</v>
      </c>
      <c r="C3" s="1" t="s">
        <v>31</v>
      </c>
    </row>
    <row r="4" spans="1:4" x14ac:dyDescent="0.3">
      <c r="A4" t="s">
        <v>5</v>
      </c>
      <c r="B4" t="s">
        <v>20</v>
      </c>
      <c r="C4" s="1" t="s">
        <v>32</v>
      </c>
    </row>
    <row r="5" spans="1:4" x14ac:dyDescent="0.3">
      <c r="B5" t="s">
        <v>22</v>
      </c>
      <c r="C5" s="1" t="s">
        <v>29</v>
      </c>
    </row>
    <row r="6" spans="1:4" x14ac:dyDescent="0.3">
      <c r="B6" t="s">
        <v>18</v>
      </c>
      <c r="C6" s="1" t="s">
        <v>33</v>
      </c>
    </row>
    <row r="7" spans="1:4" x14ac:dyDescent="0.3">
      <c r="B7" t="s">
        <v>24</v>
      </c>
      <c r="C7" s="1" t="s">
        <v>30</v>
      </c>
    </row>
    <row r="8" spans="1:4" x14ac:dyDescent="0.3">
      <c r="B8" t="s">
        <v>23</v>
      </c>
      <c r="C8" s="1" t="s">
        <v>25</v>
      </c>
    </row>
  </sheetData>
  <sheetProtection algorithmName="SHA-512" hashValue="+T+A4QUhVAN/guL6s33DTOBZJFTpWUOWVGGAxIrZpF2CvxcwNg2qf5RQIOVfR9Gd2rLb+ti5cqxMlC1UlVCymw==" saltValue="iOS2+f7jZM2zjDut/hdPGA==" spinCount="100000" sheet="1" selectLockedCells="1" selectUnlockedCells="1"/>
  <sortState xmlns:xlrd2="http://schemas.microsoft.com/office/spreadsheetml/2017/richdata2" ref="B1:B9">
    <sortCondition ref="B1"/>
  </sortState>
  <hyperlinks>
    <hyperlink ref="C8" r:id="rId1" xr:uid="{315E3A8C-3267-4A8F-8B80-503AD29BDC09}"/>
    <hyperlink ref="C1" r:id="rId2" xr:uid="{6BF19D00-5C70-4459-877B-29A5097DF2F7}"/>
    <hyperlink ref="C2" r:id="rId3" xr:uid="{A7DB445E-F339-43C0-B754-33248EF13674}"/>
    <hyperlink ref="C5" r:id="rId4" xr:uid="{DBC7013D-2936-4AAA-AF95-AC63D2D4885A}"/>
    <hyperlink ref="C7" r:id="rId5" xr:uid="{7F6DFB79-1292-4259-9445-BDC5EBC5EBBE}"/>
    <hyperlink ref="C3" r:id="rId6" xr:uid="{DB4165E8-C554-4ABF-A741-D330D1C754F9}"/>
    <hyperlink ref="C4" r:id="rId7" xr:uid="{86F08560-DA1B-4F0A-9855-8E43C279DA3B}"/>
    <hyperlink ref="C6" r:id="rId8" xr:uid="{46C3D7C5-3802-456E-8000-89192D9BD53E}"/>
  </hyperlinks>
  <pageMargins left="0.7" right="0.7" top="0.75" bottom="0.75" header="0.3" footer="0.3"/>
  <pageSetup paperSize="9"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PENSO Jérôme</dc:creator>
  <cp:lastModifiedBy>PENSO Jérôme</cp:lastModifiedBy>
  <cp:lastPrinted>2021-02-11T12:56:45Z</cp:lastPrinted>
  <dcterms:created xsi:type="dcterms:W3CDTF">2021-02-03T10:26:24Z</dcterms:created>
  <dcterms:modified xsi:type="dcterms:W3CDTF">2021-09-22T07:42:49Z</dcterms:modified>
</cp:coreProperties>
</file>